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" yWindow="120" windowWidth="10500" windowHeight="5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24" i="1" l="1"/>
  <c r="F122" i="1" l="1"/>
  <c r="F115" i="1"/>
  <c r="F101" i="1"/>
  <c r="F88" i="1"/>
  <c r="F84" i="1"/>
  <c r="F80" i="1"/>
  <c r="F63" i="1"/>
  <c r="F59" i="1"/>
  <c r="F56" i="1"/>
  <c r="F45" i="1"/>
  <c r="F21" i="1"/>
</calcChain>
</file>

<file path=xl/sharedStrings.xml><?xml version="1.0" encoding="utf-8"?>
<sst xmlns="http://schemas.openxmlformats.org/spreadsheetml/2006/main" count="123" uniqueCount="105">
  <si>
    <t>Budget</t>
  </si>
  <si>
    <t>Ordinary Income/Expense</t>
  </si>
  <si>
    <t>Income</t>
  </si>
  <si>
    <t>3240 · TITLE I  GRANT</t>
  </si>
  <si>
    <t>3241 · VPK</t>
  </si>
  <si>
    <t>3300 · STIPENDS</t>
  </si>
  <si>
    <t>3310 · REVENUE FROM STATE SOURCES-FTE</t>
  </si>
  <si>
    <t>3334 · Florida Lead Program</t>
  </si>
  <si>
    <t>3355 · CLASS SIZE REDUCTION</t>
  </si>
  <si>
    <t>3361 · STATE RECOGNITION FUNDS</t>
  </si>
  <si>
    <t>3396 · CAPITAL OUTLAY FUNDS</t>
  </si>
  <si>
    <t>3430 · INTEREST INCOME</t>
  </si>
  <si>
    <t>3431 · DIVIDEND INCOME</t>
  </si>
  <si>
    <t>3432 · UNREALIZED GAIN/(LOSS) ON INV</t>
  </si>
  <si>
    <t>3440 · GIFTS, GRANT, AND BEQUESTS</t>
  </si>
  <si>
    <t>3466 · AFTER SCHOOL PROGRAM - ELC</t>
  </si>
  <si>
    <t>3469 · OTHER STUDENT FEES</t>
  </si>
  <si>
    <t>3495 · FUNDRAISING PROCEEDS</t>
  </si>
  <si>
    <t>Total Income</t>
  </si>
  <si>
    <t>Expense</t>
  </si>
  <si>
    <t>5100 · BASIC INSTRUCTIONAL</t>
  </si>
  <si>
    <t>120 - SALARIES - TEACHERS</t>
  </si>
  <si>
    <t>150 - SALARIES - AIDES</t>
  </si>
  <si>
    <t>161 - STIPEND WAGES</t>
  </si>
  <si>
    <t>220 - FICA/MED TAXES</t>
  </si>
  <si>
    <t>221 - Unemployment</t>
  </si>
  <si>
    <t>250 - OTHER EMPLOYEE BENEFITS</t>
  </si>
  <si>
    <t>310 - PROFESSIONAL FEES</t>
  </si>
  <si>
    <t>330 - TRAVEL</t>
  </si>
  <si>
    <t>390 - OTHER PURCHASED SERVICES</t>
  </si>
  <si>
    <t>510 - SUPPLIES</t>
  </si>
  <si>
    <t>515 - SUPPLIES STIPEND LEAD</t>
  </si>
  <si>
    <t>520 - CURRICULUM &amp; TEXTBOOKS</t>
  </si>
  <si>
    <t>590 - OTHER MATERIALS &amp; SUPPLY</t>
  </si>
  <si>
    <t>591 - OTHER SUPPLIES - UNIFORMS</t>
  </si>
  <si>
    <t>610 - LIBRARY BOOKS</t>
  </si>
  <si>
    <t>620 · 620-AUDIO/VISUAL MATERIAL</t>
  </si>
  <si>
    <t>642 - NON CAPITALIZED FF&amp;E</t>
  </si>
  <si>
    <t>644 · Non capitalized Compter Equipme</t>
  </si>
  <si>
    <t>692 - NON CAPITALIZED SOFTWARE</t>
  </si>
  <si>
    <t>730 - DUES AND FEES</t>
  </si>
  <si>
    <t>750 - SUBSTITUTES</t>
  </si>
  <si>
    <t>Total 5100 · BASIC INSTRUCTIONAL</t>
  </si>
  <si>
    <t>5900 · OTHER INSTRUCTION</t>
  </si>
  <si>
    <t>120 - TEACHERS SALARIES</t>
  </si>
  <si>
    <t>150 -VPK SALARIED TEACHERS</t>
  </si>
  <si>
    <t>220 - FICA/MED TAX</t>
  </si>
  <si>
    <t>221 - UNEMPLOYMENT</t>
  </si>
  <si>
    <t>391 - FIELD TRIP EXPENSE</t>
  </si>
  <si>
    <t>510 - AFTER SCHOOL SUPPLIES/VPK</t>
  </si>
  <si>
    <t>Total 5900 · OTHER INSTRUCTION</t>
  </si>
  <si>
    <t>6140 · PSYCHOLOGICAL SERVICES</t>
  </si>
  <si>
    <t>310 - PROFESSIONAL SERVICES</t>
  </si>
  <si>
    <t>Total 6140 · PSYCHOLOGICAL SERVICES</t>
  </si>
  <si>
    <t>6400 · INSTR STAFF TRAINING SERVICES</t>
  </si>
  <si>
    <t>120 - TRAINING STIPEND</t>
  </si>
  <si>
    <t>220 - EMPLOYER FICA</t>
  </si>
  <si>
    <t>Total 6400 · INSTR STAFF TRAINING SERVICES</t>
  </si>
  <si>
    <t>7300 · SCHOOL ADMINISTRATION</t>
  </si>
  <si>
    <t>110 - SALARIES - ADMINISTRATION</t>
  </si>
  <si>
    <t>160 - SALARIES - OFFICE STAFF</t>
  </si>
  <si>
    <t>240 - WORKERS COMPENSATION</t>
  </si>
  <si>
    <t>372 - POSTAGE</t>
  </si>
  <si>
    <t>390 - PRINTING &amp; DUPLICATION</t>
  </si>
  <si>
    <t>391 - FINGERPRINTING</t>
  </si>
  <si>
    <t>590 - OTHER PURCHASES</t>
  </si>
  <si>
    <t>692 - ADM SOFTWARE</t>
  </si>
  <si>
    <t>730 - DUES &amp; FEES</t>
  </si>
  <si>
    <t>731 · BANK SERVICE CHARGE</t>
  </si>
  <si>
    <t>Total 7300 · SCHOOL ADMINISTRATION</t>
  </si>
  <si>
    <t>7400 · FACILITIES ACQUISITION &amp; CONTSR</t>
  </si>
  <si>
    <t>360 - LEASE EXPENSE</t>
  </si>
  <si>
    <t>670 - IMPROV OTHER THAN BLDG</t>
  </si>
  <si>
    <t>Total 7400 · FACILITIES ACQUISITION &amp; CONTSR</t>
  </si>
  <si>
    <t>7500 · FISCAL SERVICES</t>
  </si>
  <si>
    <t>310 - ACCOUNTING SERVICES</t>
  </si>
  <si>
    <t>310 - AUDIT SERVICES</t>
  </si>
  <si>
    <t>Total 7500 · FISCAL SERVICES</t>
  </si>
  <si>
    <t>7600 · FOOD SERVICES</t>
  </si>
  <si>
    <t>160 - SALARIES - FOOD SERVICE</t>
  </si>
  <si>
    <t>300 - FOOD PURCHASES</t>
  </si>
  <si>
    <t>Total 7600 · FOOD SERVICES</t>
  </si>
  <si>
    <t>7900 · OPERATION OF PLANT</t>
  </si>
  <si>
    <t>160 - SALARIES - CUSTODIANS</t>
  </si>
  <si>
    <t>320 - INSURANCE</t>
  </si>
  <si>
    <t>350 - REPAIR &amp; MAINTENANCE</t>
  </si>
  <si>
    <t>360 - Rental Expense</t>
  </si>
  <si>
    <t>370 - TELEPHONE</t>
  </si>
  <si>
    <t>380 - WATER, SEWER, &amp; GARBAGE</t>
  </si>
  <si>
    <t>430 - ELECTRIC/UTILITIES</t>
  </si>
  <si>
    <t>Total 7900 · OPERATION OF PLANT</t>
  </si>
  <si>
    <t>9100 · COMMUNITY SERVICES</t>
  </si>
  <si>
    <t>150 - Afterschool Payroll</t>
  </si>
  <si>
    <t>220 - FICA</t>
  </si>
  <si>
    <t>390- FUNDRAISING COSTS</t>
  </si>
  <si>
    <t>730 - Substitute</t>
  </si>
  <si>
    <t>Total 9100 · COMMUNITY SERVICES</t>
  </si>
  <si>
    <t>Total Expense</t>
  </si>
  <si>
    <t>Net Ordinary Income</t>
  </si>
  <si>
    <t>Net Income</t>
  </si>
  <si>
    <t>PLANNING BUDGET 2018-19</t>
  </si>
  <si>
    <t xml:space="preserve"> </t>
  </si>
  <si>
    <t>240 Students</t>
  </si>
  <si>
    <t xml:space="preserve">            The One Room  School House Project, Inc.</t>
  </si>
  <si>
    <t xml:space="preserve">APPROVED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</si>
</sst>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49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3" fillId="0" borderId="0" xfId="0" applyNumberFormat="1" applyFont="1"/>
    <xf numFmtId="4" fontId="0" fillId="0" borderId="0" xfId="0" applyNumberFormat="1"/>
    <xf numFmtId="3" fontId="0" fillId="0" borderId="0" xfId="0" applyNumberFormat="1"/>
    <xf numFmtId="49" fontId="4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0" fontId="5" fillId="0" borderId="0" xfId="0" applyFont="1"/>
    <xf numFmtId="164" fontId="4" fillId="0" borderId="4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zoomScaleNormal="100" workbookViewId="0">
      <selection activeCell="E2" sqref="E2"/>
    </sheetView>
  </sheetViews>
  <sheetFormatPr defaultRowHeight="14.5" x14ac:dyDescent="0.35"/>
  <cols>
    <col min="1" max="1" width="4.90625" customWidth="1"/>
    <col min="2" max="2" width="6.90625" customWidth="1"/>
    <col min="4" max="4" width="13" customWidth="1"/>
    <col min="5" max="5" width="24.08984375" customWidth="1"/>
    <col min="6" max="6" width="15.1796875" customWidth="1"/>
    <col min="7" max="7" width="15" customWidth="1"/>
  </cols>
  <sheetData>
    <row r="1" spans="1:7" s="19" customFormat="1" ht="18" customHeight="1" x14ac:dyDescent="0.45">
      <c r="A1" s="19" t="s">
        <v>103</v>
      </c>
      <c r="F1" s="19" t="s">
        <v>102</v>
      </c>
    </row>
    <row r="2" spans="1:7" x14ac:dyDescent="0.35">
      <c r="A2" s="1" t="s">
        <v>100</v>
      </c>
      <c r="B2" s="1"/>
      <c r="C2" s="1"/>
      <c r="D2" s="1"/>
      <c r="E2" s="2" t="s">
        <v>104</v>
      </c>
      <c r="F2" s="2"/>
    </row>
    <row r="3" spans="1:7" ht="15" thickBot="1" x14ac:dyDescent="0.4">
      <c r="A3" s="3"/>
      <c r="B3" s="3"/>
      <c r="C3" s="3"/>
      <c r="D3" s="3"/>
      <c r="E3" s="4"/>
      <c r="F3" s="10" t="s">
        <v>0</v>
      </c>
    </row>
    <row r="4" spans="1:7" ht="15" thickTop="1" x14ac:dyDescent="0.35">
      <c r="A4" s="1" t="s">
        <v>1</v>
      </c>
      <c r="B4" s="1"/>
      <c r="C4" s="1"/>
      <c r="D4" s="1"/>
      <c r="E4" s="6"/>
      <c r="F4" s="5"/>
    </row>
    <row r="5" spans="1:7" x14ac:dyDescent="0.35">
      <c r="A5" s="1"/>
      <c r="B5" s="1" t="s">
        <v>2</v>
      </c>
      <c r="C5" s="1"/>
      <c r="D5" s="1"/>
      <c r="E5" s="6"/>
      <c r="F5" s="5"/>
    </row>
    <row r="6" spans="1:7" x14ac:dyDescent="0.35">
      <c r="A6" s="1"/>
      <c r="B6" s="1"/>
      <c r="C6" s="1" t="s">
        <v>3</v>
      </c>
      <c r="D6" s="1"/>
      <c r="E6" s="6"/>
      <c r="F6" s="5">
        <v>114000</v>
      </c>
    </row>
    <row r="7" spans="1:7" x14ac:dyDescent="0.35">
      <c r="A7" s="1"/>
      <c r="B7" s="1"/>
      <c r="C7" s="1" t="s">
        <v>4</v>
      </c>
      <c r="D7" s="1"/>
      <c r="E7" s="6"/>
      <c r="F7" s="5">
        <v>55000</v>
      </c>
    </row>
    <row r="8" spans="1:7" x14ac:dyDescent="0.35">
      <c r="A8" s="1"/>
      <c r="B8" s="1"/>
      <c r="C8" s="1" t="s">
        <v>5</v>
      </c>
      <c r="D8" s="1"/>
      <c r="E8" s="6"/>
      <c r="F8" s="5">
        <v>10000</v>
      </c>
    </row>
    <row r="9" spans="1:7" x14ac:dyDescent="0.35">
      <c r="A9" s="1"/>
      <c r="B9" s="1"/>
      <c r="C9" s="1" t="s">
        <v>6</v>
      </c>
      <c r="D9" s="1"/>
      <c r="E9" s="6"/>
      <c r="F9" s="5">
        <v>1567405</v>
      </c>
    </row>
    <row r="10" spans="1:7" x14ac:dyDescent="0.35">
      <c r="A10" s="1"/>
      <c r="B10" s="1"/>
      <c r="C10" s="1" t="s">
        <v>7</v>
      </c>
      <c r="D10" s="1"/>
      <c r="E10" s="6"/>
      <c r="F10" s="5">
        <v>3000</v>
      </c>
    </row>
    <row r="11" spans="1:7" x14ac:dyDescent="0.35">
      <c r="A11" s="1"/>
      <c r="B11" s="1"/>
      <c r="C11" s="1" t="s">
        <v>8</v>
      </c>
      <c r="D11" s="1"/>
      <c r="E11" s="6"/>
      <c r="F11" s="5">
        <v>315418</v>
      </c>
    </row>
    <row r="12" spans="1:7" x14ac:dyDescent="0.35">
      <c r="A12" s="1"/>
      <c r="B12" s="1"/>
      <c r="C12" s="1" t="s">
        <v>9</v>
      </c>
      <c r="D12" s="1"/>
      <c r="E12" s="6"/>
      <c r="F12" s="5">
        <v>0</v>
      </c>
    </row>
    <row r="13" spans="1:7" x14ac:dyDescent="0.35">
      <c r="A13" s="1"/>
      <c r="B13" s="1"/>
      <c r="C13" s="1" t="s">
        <v>10</v>
      </c>
      <c r="D13" s="1"/>
      <c r="E13" s="6"/>
      <c r="F13" s="5">
        <v>130000</v>
      </c>
      <c r="G13" t="s">
        <v>101</v>
      </c>
    </row>
    <row r="14" spans="1:7" x14ac:dyDescent="0.35">
      <c r="A14" s="1"/>
      <c r="B14" s="1"/>
      <c r="C14" s="1" t="s">
        <v>11</v>
      </c>
      <c r="D14" s="1"/>
      <c r="E14" s="6"/>
      <c r="F14" s="5">
        <v>100</v>
      </c>
    </row>
    <row r="15" spans="1:7" x14ac:dyDescent="0.35">
      <c r="A15" s="1"/>
      <c r="B15" s="1"/>
      <c r="C15" s="1" t="s">
        <v>12</v>
      </c>
      <c r="D15" s="1"/>
      <c r="E15" s="6"/>
      <c r="F15" s="5">
        <v>100</v>
      </c>
    </row>
    <row r="16" spans="1:7" x14ac:dyDescent="0.35">
      <c r="A16" s="1"/>
      <c r="B16" s="1"/>
      <c r="C16" s="1" t="s">
        <v>13</v>
      </c>
      <c r="D16" s="1"/>
      <c r="E16" s="6"/>
      <c r="F16" s="5">
        <v>0</v>
      </c>
    </row>
    <row r="17" spans="1:6" x14ac:dyDescent="0.35">
      <c r="A17" s="1"/>
      <c r="B17" s="1"/>
      <c r="C17" s="1" t="s">
        <v>14</v>
      </c>
      <c r="D17" s="1"/>
      <c r="E17" s="6"/>
      <c r="F17" s="5">
        <v>10000</v>
      </c>
    </row>
    <row r="18" spans="1:6" x14ac:dyDescent="0.35">
      <c r="A18" s="1"/>
      <c r="B18" s="1"/>
      <c r="C18" s="1" t="s">
        <v>15</v>
      </c>
      <c r="D18" s="1"/>
      <c r="E18" s="6"/>
      <c r="F18" s="5">
        <v>90000</v>
      </c>
    </row>
    <row r="19" spans="1:6" x14ac:dyDescent="0.35">
      <c r="A19" s="1"/>
      <c r="B19" s="1"/>
      <c r="C19" s="1" t="s">
        <v>16</v>
      </c>
      <c r="D19" s="1"/>
      <c r="E19" s="6"/>
      <c r="F19" s="5">
        <v>100</v>
      </c>
    </row>
    <row r="20" spans="1:6" ht="15" thickBot="1" x14ac:dyDescent="0.4">
      <c r="A20" s="1"/>
      <c r="B20" s="1"/>
      <c r="C20" s="1" t="s">
        <v>17</v>
      </c>
      <c r="D20" s="1"/>
      <c r="E20" s="6"/>
      <c r="F20" s="7">
        <v>5000</v>
      </c>
    </row>
    <row r="21" spans="1:6" x14ac:dyDescent="0.35">
      <c r="A21" s="1"/>
      <c r="B21" s="1" t="s">
        <v>18</v>
      </c>
      <c r="C21" s="1"/>
      <c r="D21" s="1"/>
      <c r="E21" s="6"/>
      <c r="F21" s="5">
        <f>ROUND(SUM(F5:F20),5)</f>
        <v>2300123</v>
      </c>
    </row>
    <row r="22" spans="1:6" x14ac:dyDescent="0.35">
      <c r="A22" s="1"/>
      <c r="B22" s="1" t="s">
        <v>19</v>
      </c>
      <c r="C22" s="1"/>
      <c r="D22" s="1"/>
      <c r="E22" s="6"/>
      <c r="F22" s="5"/>
    </row>
    <row r="23" spans="1:6" x14ac:dyDescent="0.35">
      <c r="A23" s="1"/>
      <c r="B23" s="1"/>
      <c r="C23" s="1" t="s">
        <v>20</v>
      </c>
      <c r="D23" s="1"/>
      <c r="E23" s="6"/>
      <c r="F23" s="5"/>
    </row>
    <row r="24" spans="1:6" x14ac:dyDescent="0.35">
      <c r="A24" s="1"/>
      <c r="B24" s="1"/>
      <c r="C24" s="1"/>
      <c r="D24" s="1" t="s">
        <v>21</v>
      </c>
      <c r="E24" s="6"/>
      <c r="F24" s="5">
        <v>780000</v>
      </c>
    </row>
    <row r="25" spans="1:6" x14ac:dyDescent="0.35">
      <c r="A25" s="1"/>
      <c r="B25" s="1"/>
      <c r="C25" s="1"/>
      <c r="D25" s="1" t="s">
        <v>22</v>
      </c>
      <c r="E25" s="6"/>
      <c r="F25" s="5">
        <v>80000</v>
      </c>
    </row>
    <row r="26" spans="1:6" x14ac:dyDescent="0.35">
      <c r="A26" s="1"/>
      <c r="B26" s="1"/>
      <c r="C26" s="1"/>
      <c r="D26" s="1" t="s">
        <v>23</v>
      </c>
      <c r="E26" s="6"/>
      <c r="F26" s="5">
        <v>10000</v>
      </c>
    </row>
    <row r="27" spans="1:6" x14ac:dyDescent="0.35">
      <c r="A27" s="1"/>
      <c r="B27" s="1"/>
      <c r="C27" s="1"/>
      <c r="D27" s="1" t="s">
        <v>24</v>
      </c>
      <c r="E27" s="6"/>
      <c r="F27" s="5">
        <v>66555</v>
      </c>
    </row>
    <row r="28" spans="1:6" x14ac:dyDescent="0.35">
      <c r="A28" s="1"/>
      <c r="B28" s="1"/>
      <c r="C28" s="1"/>
      <c r="D28" s="1" t="s">
        <v>25</v>
      </c>
      <c r="E28" s="6"/>
      <c r="F28" s="5">
        <v>1000</v>
      </c>
    </row>
    <row r="29" spans="1:6" x14ac:dyDescent="0.35">
      <c r="A29" s="1"/>
      <c r="B29" s="1"/>
      <c r="C29" s="1"/>
      <c r="D29" s="1" t="s">
        <v>26</v>
      </c>
      <c r="E29" s="6"/>
      <c r="F29" s="5">
        <v>50000</v>
      </c>
    </row>
    <row r="30" spans="1:6" x14ac:dyDescent="0.35">
      <c r="A30" s="1"/>
      <c r="B30" s="1"/>
      <c r="C30" s="1"/>
      <c r="D30" s="1" t="s">
        <v>27</v>
      </c>
      <c r="E30" s="6"/>
      <c r="F30" s="5">
        <v>500</v>
      </c>
    </row>
    <row r="31" spans="1:6" x14ac:dyDescent="0.35">
      <c r="A31" s="1"/>
      <c r="B31" s="1"/>
      <c r="C31" s="1"/>
      <c r="D31" s="1" t="s">
        <v>28</v>
      </c>
      <c r="E31" s="6"/>
      <c r="F31" s="5">
        <v>300</v>
      </c>
    </row>
    <row r="32" spans="1:6" x14ac:dyDescent="0.35">
      <c r="A32" s="1"/>
      <c r="B32" s="1"/>
      <c r="C32" s="1"/>
      <c r="D32" s="1" t="s">
        <v>29</v>
      </c>
      <c r="E32" s="6"/>
      <c r="F32" s="5">
        <v>300</v>
      </c>
    </row>
    <row r="33" spans="1:7" x14ac:dyDescent="0.35">
      <c r="A33" s="1"/>
      <c r="B33" s="1"/>
      <c r="C33" s="1"/>
      <c r="D33" s="1" t="s">
        <v>30</v>
      </c>
      <c r="E33" s="6"/>
      <c r="F33" s="5">
        <v>2500</v>
      </c>
    </row>
    <row r="34" spans="1:7" x14ac:dyDescent="0.35">
      <c r="A34" s="1"/>
      <c r="B34" s="1"/>
      <c r="C34" s="1"/>
      <c r="D34" s="1" t="s">
        <v>31</v>
      </c>
      <c r="E34" s="6"/>
      <c r="F34" s="5">
        <v>3000</v>
      </c>
    </row>
    <row r="35" spans="1:7" x14ac:dyDescent="0.35">
      <c r="A35" s="1"/>
      <c r="B35" s="1"/>
      <c r="C35" s="1"/>
      <c r="D35" s="1" t="s">
        <v>32</v>
      </c>
      <c r="E35" s="6"/>
      <c r="F35" s="5">
        <v>20000</v>
      </c>
    </row>
    <row r="36" spans="1:7" x14ac:dyDescent="0.35">
      <c r="A36" s="1"/>
      <c r="B36" s="1"/>
      <c r="C36" s="1"/>
      <c r="D36" s="1" t="s">
        <v>33</v>
      </c>
      <c r="E36" s="6"/>
      <c r="F36" s="5">
        <v>4000</v>
      </c>
    </row>
    <row r="37" spans="1:7" x14ac:dyDescent="0.35">
      <c r="A37" s="1"/>
      <c r="B37" s="1"/>
      <c r="C37" s="1"/>
      <c r="D37" s="1" t="s">
        <v>34</v>
      </c>
      <c r="E37" s="6"/>
      <c r="F37" s="5">
        <v>12000</v>
      </c>
    </row>
    <row r="38" spans="1:7" x14ac:dyDescent="0.35">
      <c r="A38" s="1"/>
      <c r="B38" s="1"/>
      <c r="C38" s="1"/>
      <c r="D38" s="1" t="s">
        <v>35</v>
      </c>
      <c r="E38" s="6"/>
      <c r="F38" s="5">
        <v>500</v>
      </c>
    </row>
    <row r="39" spans="1:7" x14ac:dyDescent="0.35">
      <c r="A39" s="1"/>
      <c r="B39" s="1"/>
      <c r="C39" s="1"/>
      <c r="D39" s="1" t="s">
        <v>36</v>
      </c>
      <c r="E39" s="6"/>
      <c r="F39" s="5">
        <v>100</v>
      </c>
    </row>
    <row r="40" spans="1:7" x14ac:dyDescent="0.35">
      <c r="A40" s="1"/>
      <c r="B40" s="1"/>
      <c r="C40" s="1"/>
      <c r="D40" s="1" t="s">
        <v>37</v>
      </c>
      <c r="E40" s="6"/>
      <c r="F40" s="5">
        <v>2000</v>
      </c>
    </row>
    <row r="41" spans="1:7" x14ac:dyDescent="0.35">
      <c r="A41" s="1"/>
      <c r="B41" s="1"/>
      <c r="C41" s="1"/>
      <c r="D41" s="1" t="s">
        <v>38</v>
      </c>
      <c r="E41" s="6"/>
      <c r="F41" s="5">
        <v>12000</v>
      </c>
    </row>
    <row r="42" spans="1:7" x14ac:dyDescent="0.35">
      <c r="A42" s="1"/>
      <c r="B42" s="1"/>
      <c r="C42" s="1"/>
      <c r="D42" s="1" t="s">
        <v>39</v>
      </c>
      <c r="E42" s="6"/>
      <c r="F42" s="5">
        <v>4000</v>
      </c>
    </row>
    <row r="43" spans="1:7" x14ac:dyDescent="0.35">
      <c r="A43" s="1"/>
      <c r="B43" s="1"/>
      <c r="C43" s="1"/>
      <c r="D43" s="1" t="s">
        <v>40</v>
      </c>
      <c r="E43" s="6"/>
      <c r="F43" s="5">
        <v>300</v>
      </c>
    </row>
    <row r="44" spans="1:7" ht="15" thickBot="1" x14ac:dyDescent="0.4">
      <c r="A44" s="1"/>
      <c r="B44" s="1"/>
      <c r="C44" s="1"/>
      <c r="D44" s="1" t="s">
        <v>41</v>
      </c>
      <c r="E44" s="6"/>
      <c r="F44" s="7">
        <v>6000</v>
      </c>
    </row>
    <row r="45" spans="1:7" x14ac:dyDescent="0.35">
      <c r="A45" s="1"/>
      <c r="B45" s="1"/>
      <c r="C45" s="1" t="s">
        <v>42</v>
      </c>
      <c r="D45" s="1"/>
      <c r="E45" s="6"/>
      <c r="F45" s="5">
        <f>ROUND(SUM(F23:F44),5)</f>
        <v>1055055</v>
      </c>
      <c r="G45" s="5">
        <v>1055055</v>
      </c>
    </row>
    <row r="46" spans="1:7" x14ac:dyDescent="0.35">
      <c r="A46" s="1"/>
      <c r="B46" s="1"/>
      <c r="C46" s="1"/>
      <c r="D46" s="1"/>
      <c r="E46" s="6"/>
      <c r="F46" s="5"/>
    </row>
    <row r="47" spans="1:7" x14ac:dyDescent="0.35">
      <c r="A47" s="1"/>
      <c r="B47" s="1"/>
      <c r="C47" s="1" t="s">
        <v>43</v>
      </c>
      <c r="D47" s="1"/>
      <c r="E47" s="6"/>
      <c r="F47" s="5"/>
    </row>
    <row r="48" spans="1:7" x14ac:dyDescent="0.35">
      <c r="A48" s="1"/>
      <c r="B48" s="1"/>
      <c r="C48" s="1"/>
      <c r="D48" s="1" t="s">
        <v>44</v>
      </c>
      <c r="E48" s="6"/>
      <c r="F48" s="5">
        <v>12000</v>
      </c>
    </row>
    <row r="49" spans="1:7" x14ac:dyDescent="0.35">
      <c r="A49" s="1"/>
      <c r="B49" s="1"/>
      <c r="C49" s="1"/>
      <c r="D49" s="1" t="s">
        <v>45</v>
      </c>
      <c r="E49" s="6"/>
      <c r="F49" s="5">
        <v>50000</v>
      </c>
    </row>
    <row r="50" spans="1:7" x14ac:dyDescent="0.35">
      <c r="A50" s="1"/>
      <c r="B50" s="1"/>
      <c r="C50" s="1"/>
      <c r="D50" s="1" t="s">
        <v>46</v>
      </c>
      <c r="E50" s="6"/>
      <c r="F50" s="5">
        <v>4800</v>
      </c>
    </row>
    <row r="51" spans="1:7" x14ac:dyDescent="0.35">
      <c r="A51" s="1"/>
      <c r="B51" s="1"/>
      <c r="C51" s="1"/>
      <c r="D51" s="1" t="s">
        <v>47</v>
      </c>
      <c r="E51" s="6"/>
      <c r="F51" s="5">
        <v>100</v>
      </c>
    </row>
    <row r="52" spans="1:7" x14ac:dyDescent="0.35">
      <c r="A52" s="1"/>
      <c r="B52" s="1"/>
      <c r="C52" s="1"/>
      <c r="D52" s="1" t="s">
        <v>29</v>
      </c>
      <c r="E52" s="6"/>
      <c r="F52" s="5">
        <v>1000</v>
      </c>
    </row>
    <row r="53" spans="1:7" x14ac:dyDescent="0.35">
      <c r="A53" s="1"/>
      <c r="B53" s="1"/>
      <c r="C53" s="1"/>
      <c r="D53" s="1" t="s">
        <v>48</v>
      </c>
      <c r="E53" s="6"/>
      <c r="F53" s="5">
        <v>2000</v>
      </c>
    </row>
    <row r="54" spans="1:7" x14ac:dyDescent="0.35">
      <c r="A54" s="1"/>
      <c r="B54" s="1"/>
      <c r="C54" s="1"/>
      <c r="D54" s="1" t="s">
        <v>49</v>
      </c>
      <c r="E54" s="6"/>
      <c r="F54" s="5">
        <v>2200</v>
      </c>
    </row>
    <row r="55" spans="1:7" ht="15" thickBot="1" x14ac:dyDescent="0.4">
      <c r="A55" s="1"/>
      <c r="B55" s="1"/>
      <c r="C55" s="1"/>
      <c r="D55" s="1" t="s">
        <v>41</v>
      </c>
      <c r="E55" s="6"/>
      <c r="F55" s="7">
        <v>2500</v>
      </c>
    </row>
    <row r="56" spans="1:7" x14ac:dyDescent="0.35">
      <c r="A56" s="1"/>
      <c r="B56" s="1"/>
      <c r="C56" s="1" t="s">
        <v>50</v>
      </c>
      <c r="D56" s="1"/>
      <c r="E56" s="6"/>
      <c r="F56" s="5">
        <f>ROUND(SUM(F47:F55),5)</f>
        <v>74600</v>
      </c>
      <c r="G56" s="12">
        <v>74600</v>
      </c>
    </row>
    <row r="57" spans="1:7" x14ac:dyDescent="0.35">
      <c r="A57" s="1"/>
      <c r="B57" s="1"/>
      <c r="C57" s="1" t="s">
        <v>51</v>
      </c>
      <c r="D57" s="1"/>
      <c r="E57" s="6"/>
      <c r="F57" s="5"/>
    </row>
    <row r="58" spans="1:7" ht="15" thickBot="1" x14ac:dyDescent="0.4">
      <c r="A58" s="1"/>
      <c r="B58" s="1"/>
      <c r="C58" s="1"/>
      <c r="D58" s="1" t="s">
        <v>52</v>
      </c>
      <c r="E58" s="6"/>
      <c r="F58" s="7">
        <v>40000</v>
      </c>
    </row>
    <row r="59" spans="1:7" x14ac:dyDescent="0.35">
      <c r="A59" s="1"/>
      <c r="B59" s="1"/>
      <c r="C59" s="1" t="s">
        <v>53</v>
      </c>
      <c r="D59" s="1"/>
      <c r="E59" s="6"/>
      <c r="F59" s="5">
        <f>ROUND(SUM(F57:F58),5)</f>
        <v>40000</v>
      </c>
      <c r="G59" s="12">
        <v>40000</v>
      </c>
    </row>
    <row r="60" spans="1:7" x14ac:dyDescent="0.35">
      <c r="A60" s="1"/>
      <c r="B60" s="1"/>
      <c r="C60" s="1" t="s">
        <v>54</v>
      </c>
      <c r="D60" s="1"/>
      <c r="E60" s="6"/>
      <c r="F60" s="5"/>
    </row>
    <row r="61" spans="1:7" x14ac:dyDescent="0.35">
      <c r="A61" s="1"/>
      <c r="B61" s="1"/>
      <c r="C61" s="1"/>
      <c r="D61" s="1" t="s">
        <v>55</v>
      </c>
      <c r="E61" s="6"/>
      <c r="F61" s="5">
        <v>500</v>
      </c>
    </row>
    <row r="62" spans="1:7" ht="15" thickBot="1" x14ac:dyDescent="0.4">
      <c r="A62" s="1"/>
      <c r="B62" s="1"/>
      <c r="C62" s="1"/>
      <c r="D62" s="1" t="s">
        <v>56</v>
      </c>
      <c r="E62" s="6"/>
      <c r="F62" s="7">
        <v>50</v>
      </c>
    </row>
    <row r="63" spans="1:7" x14ac:dyDescent="0.35">
      <c r="A63" s="1"/>
      <c r="B63" s="1"/>
      <c r="C63" s="1" t="s">
        <v>57</v>
      </c>
      <c r="D63" s="1"/>
      <c r="E63" s="6"/>
      <c r="F63" s="5">
        <f>ROUND(SUM(F60:F62),5)</f>
        <v>550</v>
      </c>
      <c r="G63">
        <v>550</v>
      </c>
    </row>
    <row r="64" spans="1:7" x14ac:dyDescent="0.35">
      <c r="A64" s="1"/>
      <c r="B64" s="1"/>
      <c r="C64" s="1" t="s">
        <v>58</v>
      </c>
      <c r="D64" s="1"/>
      <c r="E64" s="6"/>
      <c r="F64" s="5"/>
    </row>
    <row r="65" spans="1:7" x14ac:dyDescent="0.35">
      <c r="A65" s="1"/>
      <c r="B65" s="1"/>
      <c r="C65" s="1"/>
      <c r="D65" s="1" t="s">
        <v>59</v>
      </c>
      <c r="E65" s="6"/>
      <c r="F65" s="5">
        <v>67000</v>
      </c>
    </row>
    <row r="66" spans="1:7" x14ac:dyDescent="0.35">
      <c r="A66" s="1"/>
      <c r="B66" s="1"/>
      <c r="C66" s="1"/>
      <c r="D66" s="1" t="s">
        <v>60</v>
      </c>
      <c r="E66" s="6"/>
      <c r="F66" s="5">
        <v>160000</v>
      </c>
    </row>
    <row r="67" spans="1:7" x14ac:dyDescent="0.35">
      <c r="A67" s="1"/>
      <c r="B67" s="1"/>
      <c r="C67" s="1"/>
      <c r="D67" s="1" t="s">
        <v>24</v>
      </c>
      <c r="E67" s="6"/>
      <c r="F67" s="5">
        <v>17365</v>
      </c>
    </row>
    <row r="68" spans="1:7" x14ac:dyDescent="0.35">
      <c r="A68" s="1"/>
      <c r="B68" s="1"/>
      <c r="C68" s="1"/>
      <c r="D68" s="1" t="s">
        <v>25</v>
      </c>
      <c r="E68" s="6"/>
      <c r="F68" s="5">
        <v>200</v>
      </c>
    </row>
    <row r="69" spans="1:7" x14ac:dyDescent="0.35">
      <c r="A69" s="1"/>
      <c r="B69" s="1"/>
      <c r="C69" s="1"/>
      <c r="D69" s="1" t="s">
        <v>61</v>
      </c>
      <c r="E69" s="6"/>
      <c r="F69" s="5">
        <v>18000</v>
      </c>
    </row>
    <row r="70" spans="1:7" x14ac:dyDescent="0.35">
      <c r="A70" s="1"/>
      <c r="B70" s="1"/>
      <c r="C70" s="1"/>
      <c r="D70" s="1" t="s">
        <v>27</v>
      </c>
      <c r="E70" s="6"/>
      <c r="F70" s="5">
        <v>48000</v>
      </c>
    </row>
    <row r="71" spans="1:7" x14ac:dyDescent="0.35">
      <c r="A71" s="1"/>
      <c r="B71" s="1"/>
      <c r="C71" s="1"/>
      <c r="D71" s="1" t="s">
        <v>28</v>
      </c>
      <c r="E71" s="6"/>
      <c r="F71" s="5">
        <v>1200</v>
      </c>
    </row>
    <row r="72" spans="1:7" x14ac:dyDescent="0.35">
      <c r="A72" s="1"/>
      <c r="B72" s="1"/>
      <c r="C72" s="1"/>
      <c r="D72" s="1" t="s">
        <v>62</v>
      </c>
      <c r="E72" s="6"/>
      <c r="F72" s="5">
        <v>600</v>
      </c>
    </row>
    <row r="73" spans="1:7" x14ac:dyDescent="0.35">
      <c r="A73" s="1"/>
      <c r="B73" s="1"/>
      <c r="C73" s="1"/>
      <c r="D73" s="1" t="s">
        <v>63</v>
      </c>
      <c r="E73" s="6"/>
      <c r="F73" s="5">
        <v>2400</v>
      </c>
    </row>
    <row r="74" spans="1:7" x14ac:dyDescent="0.35">
      <c r="A74" s="1"/>
      <c r="B74" s="1"/>
      <c r="C74" s="1"/>
      <c r="D74" s="1" t="s">
        <v>64</v>
      </c>
      <c r="E74" s="6"/>
      <c r="F74" s="5">
        <v>1000</v>
      </c>
    </row>
    <row r="75" spans="1:7" x14ac:dyDescent="0.35">
      <c r="A75" s="1"/>
      <c r="B75" s="1"/>
      <c r="C75" s="1"/>
      <c r="D75" s="1" t="s">
        <v>30</v>
      </c>
      <c r="E75" s="6"/>
      <c r="F75" s="5">
        <v>9000</v>
      </c>
    </row>
    <row r="76" spans="1:7" x14ac:dyDescent="0.35">
      <c r="A76" s="1"/>
      <c r="B76" s="1"/>
      <c r="C76" s="1"/>
      <c r="D76" s="1" t="s">
        <v>65</v>
      </c>
      <c r="E76" s="6"/>
      <c r="F76" s="5">
        <v>3600</v>
      </c>
    </row>
    <row r="77" spans="1:7" x14ac:dyDescent="0.35">
      <c r="A77" s="1"/>
      <c r="B77" s="1"/>
      <c r="C77" s="1"/>
      <c r="D77" s="1" t="s">
        <v>66</v>
      </c>
      <c r="E77" s="6"/>
      <c r="F77" s="5">
        <v>4000</v>
      </c>
    </row>
    <row r="78" spans="1:7" x14ac:dyDescent="0.35">
      <c r="A78" s="1"/>
      <c r="B78" s="1"/>
      <c r="C78" s="1"/>
      <c r="D78" s="1" t="s">
        <v>67</v>
      </c>
      <c r="E78" s="6"/>
      <c r="F78" s="5">
        <v>2400</v>
      </c>
    </row>
    <row r="79" spans="1:7" ht="15" thickBot="1" x14ac:dyDescent="0.4">
      <c r="A79" s="1"/>
      <c r="B79" s="1"/>
      <c r="C79" s="1"/>
      <c r="D79" s="1" t="s">
        <v>68</v>
      </c>
      <c r="E79" s="6"/>
      <c r="F79" s="7">
        <v>120</v>
      </c>
    </row>
    <row r="80" spans="1:7" x14ac:dyDescent="0.35">
      <c r="A80" s="1"/>
      <c r="B80" s="1"/>
      <c r="C80" s="1" t="s">
        <v>69</v>
      </c>
      <c r="D80" s="1"/>
      <c r="E80" s="6"/>
      <c r="F80" s="5">
        <f>ROUND(SUM(F64:F79),5)</f>
        <v>334885</v>
      </c>
      <c r="G80" s="12">
        <v>334885</v>
      </c>
    </row>
    <row r="81" spans="1:7" x14ac:dyDescent="0.35">
      <c r="A81" s="1"/>
      <c r="B81" s="1"/>
      <c r="C81" s="1" t="s">
        <v>70</v>
      </c>
      <c r="D81" s="1"/>
      <c r="E81" s="6"/>
      <c r="F81" s="5"/>
    </row>
    <row r="82" spans="1:7" x14ac:dyDescent="0.35">
      <c r="A82" s="1"/>
      <c r="B82" s="1"/>
      <c r="C82" s="1"/>
      <c r="D82" s="1" t="s">
        <v>71</v>
      </c>
      <c r="E82" s="6"/>
      <c r="F82" s="5">
        <v>128800</v>
      </c>
    </row>
    <row r="83" spans="1:7" ht="15" thickBot="1" x14ac:dyDescent="0.4">
      <c r="A83" s="1"/>
      <c r="B83" s="1"/>
      <c r="C83" s="1"/>
      <c r="D83" s="1" t="s">
        <v>72</v>
      </c>
      <c r="E83" s="6"/>
      <c r="F83" s="7">
        <v>10000</v>
      </c>
    </row>
    <row r="84" spans="1:7" x14ac:dyDescent="0.35">
      <c r="A84" s="1"/>
      <c r="B84" s="1"/>
      <c r="C84" s="1" t="s">
        <v>73</v>
      </c>
      <c r="D84" s="1"/>
      <c r="E84" s="6"/>
      <c r="F84" s="5">
        <f>ROUND(SUM(F81:F83),5)</f>
        <v>138800</v>
      </c>
      <c r="G84" s="13">
        <v>138800</v>
      </c>
    </row>
    <row r="85" spans="1:7" x14ac:dyDescent="0.35">
      <c r="A85" s="1"/>
      <c r="B85" s="1"/>
      <c r="C85" s="1" t="s">
        <v>74</v>
      </c>
      <c r="D85" s="1"/>
      <c r="E85" s="6"/>
      <c r="F85" s="5"/>
    </row>
    <row r="86" spans="1:7" x14ac:dyDescent="0.35">
      <c r="A86" s="1"/>
      <c r="B86" s="1"/>
      <c r="C86" s="1"/>
      <c r="D86" s="1" t="s">
        <v>75</v>
      </c>
      <c r="E86" s="6"/>
      <c r="F86" s="5">
        <v>2000</v>
      </c>
    </row>
    <row r="87" spans="1:7" ht="15" thickBot="1" x14ac:dyDescent="0.4">
      <c r="A87" s="1"/>
      <c r="B87" s="1"/>
      <c r="C87" s="1"/>
      <c r="D87" s="1" t="s">
        <v>76</v>
      </c>
      <c r="E87" s="6"/>
      <c r="F87" s="7">
        <v>6500</v>
      </c>
    </row>
    <row r="88" spans="1:7" x14ac:dyDescent="0.35">
      <c r="A88" s="1"/>
      <c r="B88" s="1"/>
      <c r="C88" s="1" t="s">
        <v>77</v>
      </c>
      <c r="D88" s="1"/>
      <c r="E88" s="6"/>
      <c r="F88" s="5">
        <f>ROUND(SUM(F85:F87),5)</f>
        <v>8500</v>
      </c>
      <c r="G88">
        <v>8500</v>
      </c>
    </row>
    <row r="89" spans="1:7" x14ac:dyDescent="0.35">
      <c r="A89" s="1"/>
      <c r="B89" s="1"/>
      <c r="C89" s="1"/>
      <c r="D89" s="1"/>
      <c r="E89" s="6"/>
      <c r="F89" s="5"/>
    </row>
    <row r="90" spans="1:7" x14ac:dyDescent="0.35">
      <c r="A90" s="1"/>
      <c r="B90" s="1"/>
      <c r="C90" s="1"/>
      <c r="D90" s="1"/>
      <c r="E90" s="6"/>
      <c r="F90" s="5"/>
    </row>
    <row r="91" spans="1:7" x14ac:dyDescent="0.35">
      <c r="A91" s="1"/>
      <c r="B91" s="1"/>
      <c r="C91" s="1"/>
      <c r="D91" s="1"/>
      <c r="E91" s="6"/>
      <c r="F91" s="5"/>
    </row>
    <row r="92" spans="1:7" x14ac:dyDescent="0.35">
      <c r="A92" s="1"/>
      <c r="B92" s="1"/>
      <c r="C92" s="1"/>
      <c r="D92" s="1"/>
      <c r="E92" s="6"/>
      <c r="F92" s="5"/>
    </row>
    <row r="93" spans="1:7" x14ac:dyDescent="0.35">
      <c r="A93" s="1"/>
      <c r="B93" s="1"/>
      <c r="C93" s="1" t="s">
        <v>78</v>
      </c>
      <c r="D93" s="1"/>
      <c r="E93" s="6"/>
      <c r="F93" s="5"/>
    </row>
    <row r="94" spans="1:7" x14ac:dyDescent="0.35">
      <c r="A94" s="1"/>
      <c r="B94" s="1"/>
      <c r="C94" s="1"/>
      <c r="D94" s="1" t="s">
        <v>79</v>
      </c>
      <c r="E94" s="6"/>
      <c r="F94" s="5">
        <v>23000</v>
      </c>
    </row>
    <row r="95" spans="1:7" x14ac:dyDescent="0.35">
      <c r="A95" s="1"/>
      <c r="B95" s="1"/>
      <c r="C95" s="1"/>
      <c r="D95" s="1" t="s">
        <v>24</v>
      </c>
      <c r="E95" s="6"/>
      <c r="F95" s="5">
        <v>1760</v>
      </c>
    </row>
    <row r="96" spans="1:7" x14ac:dyDescent="0.35">
      <c r="A96" s="1"/>
      <c r="B96" s="1"/>
      <c r="C96" s="1"/>
      <c r="D96" s="1" t="s">
        <v>25</v>
      </c>
      <c r="E96" s="6"/>
      <c r="F96" s="5">
        <v>100</v>
      </c>
    </row>
    <row r="97" spans="1:7" x14ac:dyDescent="0.35">
      <c r="A97" s="1"/>
      <c r="B97" s="1"/>
      <c r="C97" s="1"/>
      <c r="D97" s="1" t="s">
        <v>80</v>
      </c>
      <c r="E97" s="6"/>
      <c r="F97" s="5">
        <v>50</v>
      </c>
    </row>
    <row r="98" spans="1:7" x14ac:dyDescent="0.35">
      <c r="A98" s="1"/>
      <c r="B98" s="1"/>
      <c r="C98" s="1"/>
      <c r="D98" s="1" t="s">
        <v>28</v>
      </c>
      <c r="E98" s="6"/>
      <c r="F98" s="5">
        <v>2000</v>
      </c>
    </row>
    <row r="99" spans="1:7" x14ac:dyDescent="0.35">
      <c r="A99" s="1"/>
      <c r="B99" s="1"/>
      <c r="C99" s="1"/>
      <c r="D99" s="1" t="s">
        <v>30</v>
      </c>
      <c r="E99" s="6"/>
      <c r="F99" s="5">
        <v>200</v>
      </c>
    </row>
    <row r="100" spans="1:7" ht="15" thickBot="1" x14ac:dyDescent="0.4">
      <c r="A100" s="1"/>
      <c r="B100" s="1"/>
      <c r="C100" s="1"/>
      <c r="D100" s="1" t="s">
        <v>67</v>
      </c>
      <c r="E100" s="6"/>
      <c r="F100" s="7">
        <v>0</v>
      </c>
    </row>
    <row r="101" spans="1:7" x14ac:dyDescent="0.35">
      <c r="A101" s="1"/>
      <c r="B101" s="1"/>
      <c r="C101" s="1" t="s">
        <v>81</v>
      </c>
      <c r="D101" s="1"/>
      <c r="E101" s="6"/>
      <c r="F101" s="5">
        <f>ROUND(SUM(F93:F100),5)</f>
        <v>27110</v>
      </c>
      <c r="G101" s="12">
        <v>27110</v>
      </c>
    </row>
    <row r="102" spans="1:7" x14ac:dyDescent="0.35">
      <c r="A102" s="1"/>
      <c r="B102" s="1"/>
      <c r="C102" s="1" t="s">
        <v>82</v>
      </c>
      <c r="D102" s="1"/>
      <c r="E102" s="6"/>
      <c r="F102" s="5"/>
    </row>
    <row r="103" spans="1:7" x14ac:dyDescent="0.35">
      <c r="A103" s="1"/>
      <c r="B103" s="1"/>
      <c r="C103" s="1"/>
      <c r="D103" s="1" t="s">
        <v>83</v>
      </c>
      <c r="E103" s="6"/>
      <c r="F103" s="5">
        <v>45000</v>
      </c>
    </row>
    <row r="104" spans="1:7" x14ac:dyDescent="0.35">
      <c r="A104" s="1"/>
      <c r="B104" s="1"/>
      <c r="C104" s="1"/>
      <c r="D104" s="1" t="s">
        <v>24</v>
      </c>
      <c r="E104" s="6"/>
      <c r="F104" s="5">
        <v>3443</v>
      </c>
    </row>
    <row r="105" spans="1:7" x14ac:dyDescent="0.35">
      <c r="A105" s="1"/>
      <c r="B105" s="1"/>
      <c r="C105" s="1"/>
      <c r="D105" s="1" t="s">
        <v>47</v>
      </c>
      <c r="E105" s="6"/>
      <c r="F105" s="5">
        <v>200</v>
      </c>
    </row>
    <row r="106" spans="1:7" x14ac:dyDescent="0.35">
      <c r="A106" s="1"/>
      <c r="B106" s="1"/>
      <c r="C106" s="1"/>
      <c r="D106" s="1" t="s">
        <v>27</v>
      </c>
      <c r="E106" s="6"/>
      <c r="F106" s="5">
        <v>2000</v>
      </c>
    </row>
    <row r="107" spans="1:7" x14ac:dyDescent="0.35">
      <c r="A107" s="1"/>
      <c r="B107" s="1"/>
      <c r="C107" s="1"/>
      <c r="D107" s="1" t="s">
        <v>84</v>
      </c>
      <c r="E107" s="6"/>
      <c r="F107" s="5">
        <v>32000</v>
      </c>
    </row>
    <row r="108" spans="1:7" x14ac:dyDescent="0.35">
      <c r="A108" s="1"/>
      <c r="B108" s="1"/>
      <c r="C108" s="1"/>
      <c r="D108" s="1" t="s">
        <v>85</v>
      </c>
      <c r="E108" s="6"/>
      <c r="F108" s="5">
        <v>6000</v>
      </c>
    </row>
    <row r="109" spans="1:7" x14ac:dyDescent="0.35">
      <c r="A109" s="1"/>
      <c r="B109" s="1"/>
      <c r="C109" s="1"/>
      <c r="D109" s="1" t="s">
        <v>86</v>
      </c>
      <c r="E109" s="6"/>
      <c r="F109" s="5">
        <v>0</v>
      </c>
    </row>
    <row r="110" spans="1:7" x14ac:dyDescent="0.35">
      <c r="A110" s="1"/>
      <c r="B110" s="1"/>
      <c r="C110" s="1"/>
      <c r="D110" s="1" t="s">
        <v>87</v>
      </c>
      <c r="E110" s="6"/>
      <c r="F110" s="5">
        <v>8000</v>
      </c>
    </row>
    <row r="111" spans="1:7" x14ac:dyDescent="0.35">
      <c r="A111" s="1"/>
      <c r="B111" s="1"/>
      <c r="C111" s="1"/>
      <c r="D111" s="1" t="s">
        <v>88</v>
      </c>
      <c r="E111" s="6"/>
      <c r="F111" s="5">
        <v>10000</v>
      </c>
    </row>
    <row r="112" spans="1:7" x14ac:dyDescent="0.35">
      <c r="A112" s="1"/>
      <c r="B112" s="1"/>
      <c r="C112" s="1"/>
      <c r="D112" s="1" t="s">
        <v>89</v>
      </c>
      <c r="E112" s="6"/>
      <c r="F112" s="5">
        <v>44000</v>
      </c>
    </row>
    <row r="113" spans="1:7" x14ac:dyDescent="0.35">
      <c r="A113" s="1"/>
      <c r="B113" s="1"/>
      <c r="C113" s="1"/>
      <c r="D113" s="1" t="s">
        <v>30</v>
      </c>
      <c r="E113" s="6"/>
      <c r="F113" s="5">
        <v>2000</v>
      </c>
    </row>
    <row r="114" spans="1:7" ht="15" thickBot="1" x14ac:dyDescent="0.4">
      <c r="A114" s="1"/>
      <c r="B114" s="1"/>
      <c r="C114" s="1"/>
      <c r="D114" s="1" t="s">
        <v>67</v>
      </c>
      <c r="E114" s="6"/>
      <c r="F114" s="7">
        <v>1000</v>
      </c>
    </row>
    <row r="115" spans="1:7" x14ac:dyDescent="0.35">
      <c r="A115" s="1"/>
      <c r="B115" s="1"/>
      <c r="C115" s="1" t="s">
        <v>90</v>
      </c>
      <c r="D115" s="1"/>
      <c r="E115" s="6"/>
      <c r="F115" s="5">
        <f>ROUND(SUM(F102:F114),5)</f>
        <v>153643</v>
      </c>
      <c r="G115">
        <v>153643</v>
      </c>
    </row>
    <row r="116" spans="1:7" x14ac:dyDescent="0.35">
      <c r="A116" s="1"/>
      <c r="B116" s="1"/>
      <c r="C116" s="1" t="s">
        <v>91</v>
      </c>
      <c r="D116" s="1"/>
      <c r="E116" s="6"/>
      <c r="F116" s="5"/>
    </row>
    <row r="117" spans="1:7" x14ac:dyDescent="0.35">
      <c r="A117" s="1"/>
      <c r="B117" s="1"/>
      <c r="C117" s="1"/>
      <c r="D117" s="1" t="s">
        <v>92</v>
      </c>
      <c r="E117" s="6"/>
      <c r="F117" s="5">
        <v>70000</v>
      </c>
    </row>
    <row r="118" spans="1:7" x14ac:dyDescent="0.35">
      <c r="A118" s="1"/>
      <c r="B118" s="1"/>
      <c r="C118" s="1"/>
      <c r="D118" s="1" t="s">
        <v>93</v>
      </c>
      <c r="E118" s="6"/>
      <c r="F118" s="5">
        <v>5400</v>
      </c>
    </row>
    <row r="119" spans="1:7" x14ac:dyDescent="0.35">
      <c r="A119" s="1"/>
      <c r="B119" s="1"/>
      <c r="C119" s="1"/>
      <c r="D119" s="1" t="s">
        <v>25</v>
      </c>
      <c r="E119" s="6"/>
      <c r="F119" s="5">
        <v>100</v>
      </c>
    </row>
    <row r="120" spans="1:7" x14ac:dyDescent="0.35">
      <c r="A120" s="1"/>
      <c r="B120" s="1"/>
      <c r="C120" s="1"/>
      <c r="D120" s="1" t="s">
        <v>94</v>
      </c>
      <c r="E120" s="6"/>
      <c r="F120" s="5">
        <v>200</v>
      </c>
    </row>
    <row r="121" spans="1:7" ht="15" thickBot="1" x14ac:dyDescent="0.4">
      <c r="A121" s="1"/>
      <c r="B121" s="1"/>
      <c r="C121" s="1"/>
      <c r="D121" s="1" t="s">
        <v>95</v>
      </c>
      <c r="E121" s="6"/>
      <c r="F121" s="8">
        <v>600</v>
      </c>
    </row>
    <row r="122" spans="1:7" x14ac:dyDescent="0.35">
      <c r="A122" s="1"/>
      <c r="B122" s="1"/>
      <c r="C122" s="1" t="s">
        <v>96</v>
      </c>
      <c r="D122" s="1"/>
      <c r="E122" s="6"/>
      <c r="F122" s="9">
        <f>ROUND(SUM(F116:F121),5)</f>
        <v>76300</v>
      </c>
      <c r="G122">
        <v>76300</v>
      </c>
    </row>
    <row r="123" spans="1:7" x14ac:dyDescent="0.35">
      <c r="A123" s="1"/>
      <c r="B123" s="1"/>
      <c r="C123" s="1"/>
      <c r="D123" s="1"/>
      <c r="E123" s="6"/>
      <c r="F123" s="8"/>
    </row>
    <row r="124" spans="1:7" ht="15.5" x14ac:dyDescent="0.35">
      <c r="A124" s="11"/>
      <c r="B124" s="11"/>
      <c r="C124" s="11"/>
      <c r="D124" s="11"/>
      <c r="E124" s="14" t="s">
        <v>97</v>
      </c>
      <c r="F124" s="15"/>
      <c r="G124" s="16">
        <f>SUM(G45:G123)</f>
        <v>1909443</v>
      </c>
    </row>
    <row r="125" spans="1:7" ht="16" thickBot="1" x14ac:dyDescent="0.4">
      <c r="A125" s="11"/>
      <c r="B125" s="11"/>
      <c r="C125" s="11"/>
      <c r="D125" s="11"/>
      <c r="E125" s="14" t="s">
        <v>98</v>
      </c>
      <c r="F125" s="15">
        <v>1927300</v>
      </c>
      <c r="G125" s="17"/>
    </row>
    <row r="126" spans="1:7" ht="16" thickBot="1" x14ac:dyDescent="0.4">
      <c r="A126" s="11"/>
      <c r="B126" s="11"/>
      <c r="C126" s="11"/>
      <c r="D126" s="11"/>
      <c r="E126" s="14" t="s">
        <v>99</v>
      </c>
      <c r="F126" s="18">
        <v>16857</v>
      </c>
      <c r="G126" s="17"/>
    </row>
    <row r="127" spans="1:7" ht="15" thickTop="1" x14ac:dyDescent="0.3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neil</cp:lastModifiedBy>
  <cp:lastPrinted>2018-04-28T18:22:31Z</cp:lastPrinted>
  <dcterms:created xsi:type="dcterms:W3CDTF">2016-05-15T18:58:10Z</dcterms:created>
  <dcterms:modified xsi:type="dcterms:W3CDTF">2018-04-28T20:38:13Z</dcterms:modified>
</cp:coreProperties>
</file>