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100" windowHeight="11020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Sheet1!#REF!</definedName>
    <definedName name="QB_COLUMN_63620" localSheetId="0" hidden="1">Sheet1!#REF!</definedName>
    <definedName name="QB_COLUMN_76210" localSheetId="0" hidden="1">Sheet1!$G$2</definedName>
    <definedName name="QB_DATA_0" localSheetId="0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0" hidden="1">Sheet1!$24:$24,Sheet1!$25:$25,Sheet1!$26:$26,Sheet1!$27:$27,Sheet1!$28:$28,Sheet1!$29:$29,Sheet1!$30:$30,Sheet1!$31:$31,Sheet1!$32:$32,Sheet1!$33:$33,Sheet1!$34:$34,Sheet1!$35:$35,Sheet1!$36:$36,Sheet1!$37:$37,Sheet1!$38:$38,Sheet1!$39:$39</definedName>
    <definedName name="QB_DATA_2" localSheetId="0" hidden="1">Sheet1!$40:$40,Sheet1!$41:$41,Sheet1!$42:$42,Sheet1!$43:$43,Sheet1!$44:$44,Sheet1!$47:$47,Sheet1!$48:$48,Sheet1!$49:$49,Sheet1!$50:$50,Sheet1!$51:$51,Sheet1!$52:$52,Sheet1!$53:$53,Sheet1!$54:$54,Sheet1!$55:$55,Sheet1!$58:$58,Sheet1!$61:$61</definedName>
    <definedName name="QB_DATA_3" localSheetId="0" hidden="1">Sheet1!$62:$62,Sheet1!$63:$63,Sheet1!$64:$64,Sheet1!$65:$65,Sheet1!$66:$66,Sheet1!$67:$67,Sheet1!$68:$68,Sheet1!$69:$69,Sheet1!$70:$70,Sheet1!$71:$71,Sheet1!$72:$72,Sheet1!$73:$73,Sheet1!$74:$74,Sheet1!$75:$75,Sheet1!$78:$78,Sheet1!$79:$79</definedName>
    <definedName name="QB_DATA_4" localSheetId="0" hidden="1">Sheet1!$82:$82,Sheet1!$83:$83,Sheet1!$86:$86,Sheet1!$87:$87,Sheet1!$88:$88,Sheet1!$89:$89,Sheet1!$90:$90,Sheet1!$91:$91,Sheet1!$92:$92,Sheet1!$95:$95,Sheet1!$96:$96,Sheet1!$97:$97,Sheet1!$98:$98,Sheet1!$99:$99,Sheet1!$100:$100,Sheet1!$101:$101</definedName>
    <definedName name="QB_DATA_5" localSheetId="0" hidden="1">Sheet1!$102:$102,Sheet1!$103:$103,Sheet1!$104:$104,Sheet1!$105:$105,Sheet1!$108:$108,Sheet1!$109:$109,Sheet1!$110:$110,Sheet1!$111:$111,Sheet1!$112:$112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Sheet1!$G$21,Sheet1!#REF!,Sheet1!#REF!,Sheet1!#REF!,Sheet1!#REF!,Sheet1!#REF!,Sheet1!#REF!,Sheet1!#REF!,Sheet1!#REF!,Sheet1!#REF!,Sheet1!#REF!,Sheet1!#REF!,Sheet1!#REF!,Sheet1!#REF!,Sheet1!#REF!,Sheet1!#REF!</definedName>
    <definedName name="QB_FORMULA_2" localSheetId="0" hidden="1">Sheet1!#REF!,Sheet1!#REF!,Sheet1!#REF!,Sheet1!#REF!,Sheet1!#REF!,Sheet1!#REF!,Sheet1!#REF!,Sheet1!$G$45,Sheet1!#REF!,Sheet1!#REF!,Sheet1!#REF!,Sheet1!#REF!,Sheet1!#REF!,Sheet1!#REF!,Sheet1!#REF!,Sheet1!#REF!</definedName>
    <definedName name="QB_FORMULA_3" localSheetId="0" hidden="1">Sheet1!$G$56,Sheet1!#REF!,Sheet1!#REF!,Sheet1!#REF!,Sheet1!$G$59,Sheet1!#REF!,Sheet1!#REF!,Sheet1!#REF!,Sheet1!#REF!,Sheet1!#REF!,Sheet1!#REF!,Sheet1!#REF!,Sheet1!#REF!,Sheet1!#REF!,Sheet1!#REF!,Sheet1!#REF!</definedName>
    <definedName name="QB_FORMULA_4" localSheetId="0" hidden="1">Sheet1!#REF!,Sheet1!#REF!,Sheet1!#REF!,Sheet1!#REF!,Sheet1!#REF!,Sheet1!$G$76,Sheet1!#REF!,Sheet1!#REF!,Sheet1!#REF!,Sheet1!$G$80,Sheet1!#REF!,Sheet1!#REF!,Sheet1!#REF!,Sheet1!#REF!,Sheet1!$G$84,Sheet1!#REF!</definedName>
    <definedName name="QB_FORMULA_5" localSheetId="0" hidden="1">Sheet1!#REF!,Sheet1!#REF!,Sheet1!#REF!,Sheet1!#REF!,Sheet1!#REF!,Sheet1!#REF!,Sheet1!#REF!,Sheet1!#REF!,Sheet1!$G$93,Sheet1!#REF!,Sheet1!#REF!,Sheet1!#REF!,Sheet1!#REF!,Sheet1!#REF!,Sheet1!#REF!,Sheet1!#REF!</definedName>
    <definedName name="QB_FORMULA_6" localSheetId="0" hidden="1">Sheet1!#REF!,Sheet1!#REF!,Sheet1!#REF!,Sheet1!#REF!,Sheet1!#REF!,Sheet1!#REF!,Sheet1!$G$106,Sheet1!#REF!,Sheet1!#REF!,Sheet1!#REF!,Sheet1!#REF!,Sheet1!#REF!,Sheet1!#REF!,Sheet1!#REF!,Sheet1!$G$113,Sheet1!#REF!</definedName>
    <definedName name="QB_FORMULA_7" localSheetId="0" hidden="1">Sheet1!#REF!,Sheet1!$G$114,Sheet1!#REF!,Sheet1!#REF!,Sheet1!$G$115,Sheet1!#REF!,Sheet1!#REF!,Sheet1!$G$116,Sheet1!#REF!</definedName>
    <definedName name="QB_ROW_115030" localSheetId="0" hidden="1">Sheet1!$D$60</definedName>
    <definedName name="QB_ROW_115330" localSheetId="0" hidden="1">Sheet1!$D$76</definedName>
    <definedName name="QB_ROW_116240" localSheetId="0" hidden="1">Sheet1!$E$61</definedName>
    <definedName name="QB_ROW_119240" localSheetId="0" hidden="1">Sheet1!$E$63</definedName>
    <definedName name="QB_ROW_122240" localSheetId="0" hidden="1">Sheet1!$E$66</definedName>
    <definedName name="QB_ROW_123240" localSheetId="0" hidden="1">Sheet1!$E$67</definedName>
    <definedName name="QB_ROW_125240" localSheetId="0" hidden="1">Sheet1!$E$68</definedName>
    <definedName name="QB_ROW_126240" localSheetId="0" hidden="1">Sheet1!$E$69</definedName>
    <definedName name="QB_ROW_127240" localSheetId="0" hidden="1">Sheet1!$E$71</definedName>
    <definedName name="QB_ROW_128240" localSheetId="0" hidden="1">Sheet1!$E$72</definedName>
    <definedName name="QB_ROW_131240" localSheetId="0" hidden="1">Sheet1!$E$73</definedName>
    <definedName name="QB_ROW_132240" localSheetId="0" hidden="1">Sheet1!$E$74</definedName>
    <definedName name="QB_ROW_133030" localSheetId="0" hidden="1">Sheet1!$D$77</definedName>
    <definedName name="QB_ROW_133330" localSheetId="0" hidden="1">Sheet1!$D$80</definedName>
    <definedName name="QB_ROW_136240" localSheetId="0" hidden="1">Sheet1!$E$78</definedName>
    <definedName name="QB_ROW_138240" localSheetId="0" hidden="1">Sheet1!$E$79</definedName>
    <definedName name="QB_ROW_141030" localSheetId="0" hidden="1">Sheet1!$D$81</definedName>
    <definedName name="QB_ROW_141330" localSheetId="0" hidden="1">Sheet1!$D$84</definedName>
    <definedName name="QB_ROW_142240" localSheetId="0" hidden="1">Sheet1!$E$82</definedName>
    <definedName name="QB_ROW_143240" localSheetId="0" hidden="1">Sheet1!$E$83</definedName>
    <definedName name="QB_ROW_145030" localSheetId="0" hidden="1">Sheet1!$D$85</definedName>
    <definedName name="QB_ROW_145330" localSheetId="0" hidden="1">Sheet1!$D$93</definedName>
    <definedName name="QB_ROW_147240" localSheetId="0" hidden="1">Sheet1!$E$86</definedName>
    <definedName name="QB_ROW_148240" localSheetId="0" hidden="1">Sheet1!$E$87</definedName>
    <definedName name="QB_ROW_149240" localSheetId="0" hidden="1">Sheet1!$E$89</definedName>
    <definedName name="QB_ROW_150240" localSheetId="0" hidden="1">Sheet1!$E$90</definedName>
    <definedName name="QB_ROW_152240" localSheetId="0" hidden="1">Sheet1!$E$91</definedName>
    <definedName name="QB_ROW_155030" localSheetId="0" hidden="1">Sheet1!$D$94</definedName>
    <definedName name="QB_ROW_155330" localSheetId="0" hidden="1">Sheet1!$D$106</definedName>
    <definedName name="QB_ROW_157240" localSheetId="0" hidden="1">Sheet1!$E$95</definedName>
    <definedName name="QB_ROW_158240" localSheetId="0" hidden="1">Sheet1!$E$96</definedName>
    <definedName name="QB_ROW_159240" localSheetId="0" hidden="1">Sheet1!$E$98</definedName>
    <definedName name="QB_ROW_160240" localSheetId="0" hidden="1">Sheet1!$E$99</definedName>
    <definedName name="QB_ROW_161240" localSheetId="0" hidden="1">Sheet1!$E$100</definedName>
    <definedName name="QB_ROW_162240" localSheetId="0" hidden="1">Sheet1!$E$101</definedName>
    <definedName name="QB_ROW_163240" localSheetId="0" hidden="1">Sheet1!$E$102</definedName>
    <definedName name="QB_ROW_164240" localSheetId="0" hidden="1">Sheet1!$E$103</definedName>
    <definedName name="QB_ROW_165240" localSheetId="0" hidden="1">Sheet1!$E$104</definedName>
    <definedName name="QB_ROW_167240" localSheetId="0" hidden="1">Sheet1!$E$105</definedName>
    <definedName name="QB_ROW_170030" localSheetId="0" hidden="1">Sheet1!$D$107</definedName>
    <definedName name="QB_ROW_170330" localSheetId="0" hidden="1">Sheet1!$D$113</definedName>
    <definedName name="QB_ROW_176240" localSheetId="0" hidden="1">Sheet1!$E$62</definedName>
    <definedName name="QB_ROW_179240" localSheetId="0" hidden="1">Sheet1!$E$92</definedName>
    <definedName name="QB_ROW_18301" localSheetId="0" hidden="1">Sheet1!$A$116</definedName>
    <definedName name="QB_ROW_184240" localSheetId="0" hidden="1">Sheet1!$E$111</definedName>
    <definedName name="QB_ROW_19011" localSheetId="0" hidden="1">Sheet1!$B$3</definedName>
    <definedName name="QB_ROW_19311" localSheetId="0" hidden="1">Sheet1!$B$115</definedName>
    <definedName name="QB_ROW_199230" localSheetId="0" hidden="1">Sheet1!$D$12</definedName>
    <definedName name="QB_ROW_20021" localSheetId="0" hidden="1">Sheet1!$C$4</definedName>
    <definedName name="QB_ROW_20321" localSheetId="0" hidden="1">Sheet1!$C$21</definedName>
    <definedName name="QB_ROW_21021" localSheetId="0" hidden="1">Sheet1!$C$22</definedName>
    <definedName name="QB_ROW_210240" localSheetId="0" hidden="1">Sheet1!$E$34</definedName>
    <definedName name="QB_ROW_21321" localSheetId="0" hidden="1">Sheet1!$C$114</definedName>
    <definedName name="QB_ROW_215240" localSheetId="0" hidden="1">Sheet1!$E$26</definedName>
    <definedName name="QB_ROW_220240" localSheetId="0" hidden="1">Sheet1!$E$48</definedName>
    <definedName name="QB_ROW_221240" localSheetId="0" hidden="1">Sheet1!$E$51</definedName>
    <definedName name="QB_ROW_228240" localSheetId="0" hidden="1">Sheet1!$E$47</definedName>
    <definedName name="QB_ROW_235240" localSheetId="0" hidden="1">Sheet1!$E$53</definedName>
    <definedName name="QB_ROW_247230" localSheetId="0" hidden="1">Sheet1!$D$13</definedName>
    <definedName name="QB_ROW_250240" localSheetId="0" hidden="1">Sheet1!$E$75</definedName>
    <definedName name="QB_ROW_261230" localSheetId="0" hidden="1">Sheet1!$D$17</definedName>
    <definedName name="QB_ROW_281240" localSheetId="0" hidden="1">Sheet1!$E$41</definedName>
    <definedName name="QB_ROW_285240" localSheetId="0" hidden="1">Sheet1!$E$49</definedName>
    <definedName name="QB_ROW_287240" localSheetId="0" hidden="1">Sheet1!$E$43</definedName>
    <definedName name="QB_ROW_288230" localSheetId="0" hidden="1">Sheet1!$D$6</definedName>
    <definedName name="QB_ROW_289230" localSheetId="0" hidden="1">Sheet1!$D$19</definedName>
    <definedName name="QB_ROW_293240" localSheetId="0" hidden="1">Sheet1!$E$64</definedName>
    <definedName name="QB_ROW_294240" localSheetId="0" hidden="1">Sheet1!$E$88</definedName>
    <definedName name="QB_ROW_295240" localSheetId="0" hidden="1">Sheet1!$E$110</definedName>
    <definedName name="QB_ROW_296240" localSheetId="0" hidden="1">Sheet1!$E$108</definedName>
    <definedName name="QB_ROW_297240" localSheetId="0" hidden="1">Sheet1!$E$109</definedName>
    <definedName name="QB_ROW_298240" localSheetId="0" hidden="1">Sheet1!$E$28</definedName>
    <definedName name="QB_ROW_306230" localSheetId="0" hidden="1">Sheet1!$D$18</definedName>
    <definedName name="QB_ROW_307240" localSheetId="0" hidden="1">Sheet1!$E$52</definedName>
    <definedName name="QB_ROW_308240" localSheetId="0" hidden="1">Sheet1!$E$97</definedName>
    <definedName name="QB_ROW_312240" localSheetId="0" hidden="1">Sheet1!$E$112</definedName>
    <definedName name="QB_ROW_31240" localSheetId="0" hidden="1">Sheet1!$E$70</definedName>
    <definedName name="QB_ROW_318240" localSheetId="0" hidden="1">Sheet1!$E$50</definedName>
    <definedName name="QB_ROW_320240" localSheetId="0" hidden="1">Sheet1!$E$44</definedName>
    <definedName name="QB_ROW_321240" localSheetId="0" hidden="1">Sheet1!$E$55</definedName>
    <definedName name="QB_ROW_322230" localSheetId="0" hidden="1">Sheet1!$D$9</definedName>
    <definedName name="QB_ROW_35240" localSheetId="0" hidden="1">Sheet1!$E$65</definedName>
    <definedName name="QB_ROW_45230" localSheetId="0" hidden="1">Sheet1!$D$5</definedName>
    <definedName name="QB_ROW_47230" localSheetId="0" hidden="1">Sheet1!$D$7</definedName>
    <definedName name="QB_ROW_49230" localSheetId="0" hidden="1">Sheet1!$D$8</definedName>
    <definedName name="QB_ROW_51230" localSheetId="0" hidden="1">Sheet1!$D$10</definedName>
    <definedName name="QB_ROW_52230" localSheetId="0" hidden="1">Sheet1!$D$11</definedName>
    <definedName name="QB_ROW_5240" localSheetId="0" hidden="1">Sheet1!$E$37</definedName>
    <definedName name="QB_ROW_53230" localSheetId="0" hidden="1">Sheet1!$D$14</definedName>
    <definedName name="QB_ROW_56230" localSheetId="0" hidden="1">Sheet1!$D$15</definedName>
    <definedName name="QB_ROW_57230" localSheetId="0" hidden="1">Sheet1!$D$16</definedName>
    <definedName name="QB_ROW_58230" localSheetId="0" hidden="1">Sheet1!$D$20</definedName>
    <definedName name="QB_ROW_60030" localSheetId="0" hidden="1">Sheet1!$D$23</definedName>
    <definedName name="QB_ROW_60330" localSheetId="0" hidden="1">Sheet1!$D$45</definedName>
    <definedName name="QB_ROW_61240" localSheetId="0" hidden="1">Sheet1!$E$24</definedName>
    <definedName name="QB_ROW_63240" localSheetId="0" hidden="1">Sheet1!$E$25</definedName>
    <definedName name="QB_ROW_66240" localSheetId="0" hidden="1">Sheet1!$E$27</definedName>
    <definedName name="QB_ROW_69240" localSheetId="0" hidden="1">Sheet1!$E$29</definedName>
    <definedName name="QB_ROW_70240" localSheetId="0" hidden="1">Sheet1!$E$30</definedName>
    <definedName name="QB_ROW_71240" localSheetId="0" hidden="1">Sheet1!$E$39</definedName>
    <definedName name="QB_ROW_72240" localSheetId="0" hidden="1">Sheet1!$E$31</definedName>
    <definedName name="QB_ROW_73240" localSheetId="0" hidden="1">Sheet1!$E$32</definedName>
    <definedName name="QB_ROW_74240" localSheetId="0" hidden="1">Sheet1!$E$33</definedName>
    <definedName name="QB_ROW_75240" localSheetId="0" hidden="1">Sheet1!$E$35</definedName>
    <definedName name="QB_ROW_78240" localSheetId="0" hidden="1">Sheet1!$E$36</definedName>
    <definedName name="QB_ROW_79240" localSheetId="0" hidden="1">Sheet1!$E$38</definedName>
    <definedName name="QB_ROW_82240" localSheetId="0" hidden="1">Sheet1!$E$40</definedName>
    <definedName name="QB_ROW_83240" localSheetId="0" hidden="1">Sheet1!$E$42</definedName>
    <definedName name="QB_ROW_84030" localSheetId="0" hidden="1">Sheet1!$D$46</definedName>
    <definedName name="QB_ROW_84330" localSheetId="0" hidden="1">Sheet1!$D$56</definedName>
    <definedName name="QB_ROW_86240" localSheetId="0" hidden="1">Sheet1!$E$54</definedName>
    <definedName name="QB_ROW_94030" localSheetId="0" hidden="1">Sheet1!$D$57</definedName>
    <definedName name="QB_ROW_94330" localSheetId="0" hidden="1">Sheet1!$D$59</definedName>
    <definedName name="QB_ROW_96240" localSheetId="0" hidden="1">Sheet1!$E$58</definedName>
    <definedName name="QBCANSUPPORTUPDATE" localSheetId="0">TRUE</definedName>
    <definedName name="QBCOMPANYFILENAME" localSheetId="0">"G:\quickbooks\CharterSchools\orsh.QBW"</definedName>
    <definedName name="QBENDDATE" localSheetId="0">20150831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"88110315b0ac42bb8d1a0cedf09c7df8"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20150701</definedName>
  </definedNames>
  <calcPr calcId="145621"/>
</workbook>
</file>

<file path=xl/calcChain.xml><?xml version="1.0" encoding="utf-8"?>
<calcChain xmlns="http://schemas.openxmlformats.org/spreadsheetml/2006/main">
  <c r="G113" i="1" l="1"/>
  <c r="G106" i="1"/>
  <c r="G93" i="1"/>
  <c r="G84" i="1"/>
  <c r="G80" i="1"/>
  <c r="G76" i="1"/>
  <c r="G59" i="1"/>
  <c r="G56" i="1"/>
  <c r="G45" i="1"/>
  <c r="G21" i="1"/>
  <c r="G114" i="1" l="1"/>
  <c r="G115" i="1" l="1"/>
  <c r="G116" i="1" s="1"/>
</calcChain>
</file>

<file path=xl/sharedStrings.xml><?xml version="1.0" encoding="utf-8"?>
<sst xmlns="http://schemas.openxmlformats.org/spreadsheetml/2006/main" count="116" uniqueCount="98">
  <si>
    <t>Budget</t>
  </si>
  <si>
    <t>Ordinary Income/Expense</t>
  </si>
  <si>
    <t>Income</t>
  </si>
  <si>
    <t>3240 · TITLE I  GRANT</t>
  </si>
  <si>
    <t>3241 · VPK</t>
  </si>
  <si>
    <t>3310 · REVENUE FROM STATE SOURCES-FTE</t>
  </si>
  <si>
    <t>3334 · Florida Lead Program</t>
  </si>
  <si>
    <t>3355 · CLASS SIZE REDUCTION</t>
  </si>
  <si>
    <t>3396 · CAPITAL OUTLAY FUNDS</t>
  </si>
  <si>
    <t>3430 · INTEREST INCOME</t>
  </si>
  <si>
    <t>3431 · DIVIDEND INCOME</t>
  </si>
  <si>
    <t>3432 · UNREALIZED GAIN/(LOSS) ON INV</t>
  </si>
  <si>
    <t>3440 · GIFTS, GRANT, AND BEQUESTS</t>
  </si>
  <si>
    <t>3466 · AFTER SCHOOL PROGRAM - ELC</t>
  </si>
  <si>
    <t>3469 · OTHER STUDENT FEES</t>
  </si>
  <si>
    <t>3481 · ORMS/SALARY REPAYMENT</t>
  </si>
  <si>
    <t>3483 · ORMS-Reim Insurance/Misc</t>
  </si>
  <si>
    <t>3490 · LEASE INCOME</t>
  </si>
  <si>
    <t>3495 · FUNDRAISING PROCEEDS</t>
  </si>
  <si>
    <t>Total Income</t>
  </si>
  <si>
    <t>Expense</t>
  </si>
  <si>
    <t>5100 · BASIC INSTRUCTIONAL</t>
  </si>
  <si>
    <t>120 - SALARIES - TEACHERS</t>
  </si>
  <si>
    <t>150 - SALARIES - AIDES</t>
  </si>
  <si>
    <t>161 - STIPEND WAGES</t>
  </si>
  <si>
    <t>220 - FICA/MED TAXES</t>
  </si>
  <si>
    <t>221 - Unemployment</t>
  </si>
  <si>
    <t>250 - OTHER EMPLOYEE BENEFITS</t>
  </si>
  <si>
    <t>310 - PROFESSIONAL FEES</t>
  </si>
  <si>
    <t>330 - TRAVEL</t>
  </si>
  <si>
    <t>390 - OTHER PURCHASED SERVICES</t>
  </si>
  <si>
    <t>510 - SUPPLIES</t>
  </si>
  <si>
    <t>515 - SUPPLIES STIPEND LEAD</t>
  </si>
  <si>
    <t>520 - CURRICULUM &amp; TEXTBOOKS</t>
  </si>
  <si>
    <t>590 - OTHER MATERIALS &amp; SUPPLY</t>
  </si>
  <si>
    <t>591 - OTHER SUPPLIES - UNIFORMS</t>
  </si>
  <si>
    <t>610 - LIBRARY BOOKS</t>
  </si>
  <si>
    <t>620 · 620-AUDIO/VISUAL MATERIAL</t>
  </si>
  <si>
    <t>642 - NON CAPITALIZED FF&amp;E</t>
  </si>
  <si>
    <t>644 · Non capitalized Compter Equipme</t>
  </si>
  <si>
    <t>692 - NON CAPITALIZED SOFTWARE</t>
  </si>
  <si>
    <t>730 - DUES AND FEES</t>
  </si>
  <si>
    <t>750 - SUBSTITUTES</t>
  </si>
  <si>
    <t>Total 5100 · BASIC INSTRUCTIONAL</t>
  </si>
  <si>
    <t>5900 · OTHER INSTRUCTION</t>
  </si>
  <si>
    <t>130 - AFTERSCHOOL DIRECTOR</t>
  </si>
  <si>
    <t>150 -VPK SALARIED TEACHERS</t>
  </si>
  <si>
    <t>151 · Saturday School</t>
  </si>
  <si>
    <t>153 · VPK - Aides</t>
  </si>
  <si>
    <t>220 - FICA/MED TAX</t>
  </si>
  <si>
    <t>221 - UNEMPLOYMENT</t>
  </si>
  <si>
    <t>510 - AFTER SCHOOL SUPPLIES/VPK</t>
  </si>
  <si>
    <t>Total 5900 · OTHER INSTRUCTION</t>
  </si>
  <si>
    <t>6140 · PSYCHOLOGICAL SERVICES</t>
  </si>
  <si>
    <t>310 - PROFESSIONAL SERVICES</t>
  </si>
  <si>
    <t>Total 6140 · PSYCHOLOGICAL SERVICES</t>
  </si>
  <si>
    <t>7300 · SCHOOL ADMINISTRATION</t>
  </si>
  <si>
    <t>110 - SALARIES - ADMINISTRATION</t>
  </si>
  <si>
    <t>160 - SALARIES - OFFICE STAFF</t>
  </si>
  <si>
    <t>240 - WORKERS COMPENSATION</t>
  </si>
  <si>
    <t>372 - POSTAGE</t>
  </si>
  <si>
    <t>390 - PRINTING &amp; DUPLICATION</t>
  </si>
  <si>
    <t>391 - FINGERPRINTING</t>
  </si>
  <si>
    <t>590 - OTHER PURCHASES</t>
  </si>
  <si>
    <t>692 - ADM SOFTWARE</t>
  </si>
  <si>
    <t>730 - DUES &amp; FEES</t>
  </si>
  <si>
    <t>731 · BANK SERVICE CHARGE</t>
  </si>
  <si>
    <t>Total 7300 · SCHOOL ADMINISTRATION</t>
  </si>
  <si>
    <t>7400 · FACILITIES ACQUISITION &amp; CONTSR</t>
  </si>
  <si>
    <t>360 - LEASE EXPENSE</t>
  </si>
  <si>
    <t>670 - IMPROV OTHER THAN BLDG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</si>
  <si>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</si>
  <si>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</si>
  <si>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</si>
  <si>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</si>
  <si>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</si>
  <si>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7600 · FOOD SERVICES</t>
  </si>
  <si>
    <t>160 - SALARIES - FOOD SERVICE</t>
  </si>
  <si>
    <t>300 - FOOD PURCHASES</t>
  </si>
  <si>
    <t>Total 7600 · FOOD SERVICES</t>
  </si>
  <si>
    <t>7900 · OPERATION OF PLANT</t>
  </si>
  <si>
    <t>160 - SALARIES - CUSTODIANS</t>
  </si>
  <si>
    <t>320 - INSURANCE</t>
  </si>
  <si>
    <t>350 - REPAIR &amp; MAINTENANCE</t>
  </si>
  <si>
    <t>370 - TELEPHONE</t>
  </si>
  <si>
    <t>380 - WATER, SEWER, &amp; GARBAGE</t>
  </si>
  <si>
    <t>430 - ELECTRIC/UTILITIES</t>
  </si>
  <si>
    <t>Total 7900 · OPERATION OF PLANT</t>
  </si>
  <si>
    <t>9100 · COMMUNITY SERVICES</t>
  </si>
  <si>
    <t>150 - Afterschool Payroll</t>
  </si>
  <si>
    <t>220 - FICA</t>
  </si>
  <si>
    <t>390- FUNDRAISING COSTS</t>
  </si>
  <si>
    <t>730 - Substitute</t>
  </si>
  <si>
    <t>Total 9100 · COMMUNITY SERVICES</t>
  </si>
  <si>
    <t>Total Expense</t>
  </si>
  <si>
    <t>Net Ordinary Income</t>
  </si>
  <si>
    <t>Net Income</t>
  </si>
  <si>
    <t>Budget Revision ORSH 9-24-15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</si>
</sst>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17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L18" sqref="L18"/>
    </sheetView>
  </sheetViews>
  <sheetFormatPr defaultRowHeight="14.5" x14ac:dyDescent="0.35"/>
  <cols>
    <col min="1" max="4" width="3" style="15" customWidth="1"/>
    <col min="5" max="5" width="35.7265625" style="15" customWidth="1"/>
    <col min="6" max="6" width="2.26953125" style="16" customWidth="1"/>
    <col min="7" max="7" width="10" style="16" bestFit="1" customWidth="1"/>
    <col min="8" max="8" width="2.26953125" style="16" customWidth="1"/>
  </cols>
  <sheetData>
    <row r="1" spans="1:8" ht="15" thickBot="1" x14ac:dyDescent="0.4">
      <c r="A1" s="1"/>
      <c r="B1" s="1"/>
      <c r="C1" s="1"/>
      <c r="D1" s="1"/>
      <c r="E1" s="1" t="s">
        <v>97</v>
      </c>
      <c r="F1" s="2"/>
      <c r="G1" s="3"/>
      <c r="H1" s="2"/>
    </row>
    <row r="2" spans="1:8" s="14" customFormat="1" ht="15.5" thickTop="1" thickBot="1" x14ac:dyDescent="0.4">
      <c r="A2" s="11"/>
      <c r="B2" s="11"/>
      <c r="C2" s="11"/>
      <c r="D2" s="11"/>
      <c r="E2" s="11"/>
      <c r="F2" s="13"/>
      <c r="G2" s="12" t="s">
        <v>0</v>
      </c>
      <c r="H2" s="13"/>
    </row>
    <row r="3" spans="1:8" ht="15" thickTop="1" x14ac:dyDescent="0.35">
      <c r="A3" s="1"/>
      <c r="B3" s="1" t="s">
        <v>1</v>
      </c>
      <c r="C3" s="1"/>
      <c r="D3" s="1"/>
      <c r="E3" s="1"/>
      <c r="F3" s="5"/>
      <c r="G3" s="4"/>
      <c r="H3" s="5"/>
    </row>
    <row r="4" spans="1:8" x14ac:dyDescent="0.35">
      <c r="A4" s="1"/>
      <c r="B4" s="1"/>
      <c r="C4" s="1" t="s">
        <v>2</v>
      </c>
      <c r="D4" s="1"/>
      <c r="E4" s="1"/>
      <c r="F4" s="5"/>
      <c r="G4" s="4"/>
      <c r="H4" s="5"/>
    </row>
    <row r="5" spans="1:8" x14ac:dyDescent="0.35">
      <c r="A5" s="1"/>
      <c r="B5" s="1"/>
      <c r="C5" s="1"/>
      <c r="D5" s="1" t="s">
        <v>3</v>
      </c>
      <c r="E5" s="1"/>
      <c r="F5" s="5"/>
      <c r="G5" s="4">
        <v>80000</v>
      </c>
      <c r="H5" s="5"/>
    </row>
    <row r="6" spans="1:8" x14ac:dyDescent="0.35">
      <c r="A6" s="1"/>
      <c r="B6" s="1"/>
      <c r="C6" s="1"/>
      <c r="D6" s="1" t="s">
        <v>4</v>
      </c>
      <c r="E6" s="1"/>
      <c r="F6" s="5"/>
      <c r="G6" s="4">
        <v>75000</v>
      </c>
      <c r="H6" s="5"/>
    </row>
    <row r="7" spans="1:8" x14ac:dyDescent="0.35">
      <c r="A7" s="1"/>
      <c r="B7" s="1"/>
      <c r="C7" s="1"/>
      <c r="D7" s="1" t="s">
        <v>5</v>
      </c>
      <c r="E7" s="1"/>
      <c r="F7" s="5"/>
      <c r="G7" s="4">
        <v>1024230</v>
      </c>
      <c r="H7" s="5"/>
    </row>
    <row r="8" spans="1:8" x14ac:dyDescent="0.35">
      <c r="A8" s="1"/>
      <c r="B8" s="1"/>
      <c r="C8" s="1"/>
      <c r="D8" s="1" t="s">
        <v>6</v>
      </c>
      <c r="E8" s="1"/>
      <c r="F8" s="5"/>
      <c r="G8" s="4">
        <v>3000</v>
      </c>
      <c r="H8" s="5"/>
    </row>
    <row r="9" spans="1:8" x14ac:dyDescent="0.35">
      <c r="A9" s="1"/>
      <c r="B9" s="1"/>
      <c r="C9" s="1"/>
      <c r="D9" s="1" t="s">
        <v>7</v>
      </c>
      <c r="E9" s="1"/>
      <c r="F9" s="5"/>
      <c r="G9" s="4">
        <v>251580</v>
      </c>
      <c r="H9" s="5"/>
    </row>
    <row r="10" spans="1:8" x14ac:dyDescent="0.35">
      <c r="A10" s="1"/>
      <c r="B10" s="1"/>
      <c r="C10" s="1"/>
      <c r="D10" s="1" t="s">
        <v>8</v>
      </c>
      <c r="E10" s="1"/>
      <c r="F10" s="5"/>
      <c r="G10" s="4">
        <v>60000</v>
      </c>
      <c r="H10" s="5"/>
    </row>
    <row r="11" spans="1:8" x14ac:dyDescent="0.35">
      <c r="A11" s="1"/>
      <c r="B11" s="1"/>
      <c r="C11" s="1"/>
      <c r="D11" s="1" t="s">
        <v>9</v>
      </c>
      <c r="E11" s="1"/>
      <c r="F11" s="5"/>
      <c r="G11" s="4">
        <v>600</v>
      </c>
      <c r="H11" s="5"/>
    </row>
    <row r="12" spans="1:8" x14ac:dyDescent="0.35">
      <c r="A12" s="1"/>
      <c r="B12" s="1"/>
      <c r="C12" s="1"/>
      <c r="D12" s="1" t="s">
        <v>10</v>
      </c>
      <c r="E12" s="1"/>
      <c r="F12" s="5"/>
      <c r="G12" s="4">
        <v>1000</v>
      </c>
      <c r="H12" s="5"/>
    </row>
    <row r="13" spans="1:8" x14ac:dyDescent="0.35">
      <c r="A13" s="1"/>
      <c r="B13" s="1"/>
      <c r="C13" s="1"/>
      <c r="D13" s="1" t="s">
        <v>11</v>
      </c>
      <c r="E13" s="1"/>
      <c r="F13" s="5"/>
      <c r="G13" s="4">
        <v>-540</v>
      </c>
      <c r="H13" s="5"/>
    </row>
    <row r="14" spans="1:8" x14ac:dyDescent="0.35">
      <c r="A14" s="1"/>
      <c r="B14" s="1"/>
      <c r="C14" s="1"/>
      <c r="D14" s="1" t="s">
        <v>12</v>
      </c>
      <c r="E14" s="1"/>
      <c r="F14" s="5"/>
      <c r="G14" s="4">
        <v>12000</v>
      </c>
      <c r="H14" s="5"/>
    </row>
    <row r="15" spans="1:8" x14ac:dyDescent="0.35">
      <c r="A15" s="1"/>
      <c r="B15" s="1"/>
      <c r="C15" s="1"/>
      <c r="D15" s="1" t="s">
        <v>13</v>
      </c>
      <c r="E15" s="1"/>
      <c r="F15" s="5"/>
      <c r="G15" s="4">
        <v>80000</v>
      </c>
      <c r="H15" s="5"/>
    </row>
    <row r="16" spans="1:8" x14ac:dyDescent="0.35">
      <c r="A16" s="1"/>
      <c r="B16" s="1"/>
      <c r="C16" s="1"/>
      <c r="D16" s="1" t="s">
        <v>14</v>
      </c>
      <c r="E16" s="1"/>
      <c r="F16" s="5"/>
      <c r="G16" s="4">
        <v>200</v>
      </c>
      <c r="H16" s="5"/>
    </row>
    <row r="17" spans="1:8" x14ac:dyDescent="0.35">
      <c r="A17" s="1"/>
      <c r="B17" s="1"/>
      <c r="C17" s="1"/>
      <c r="D17" s="1" t="s">
        <v>15</v>
      </c>
      <c r="E17" s="1"/>
      <c r="F17" s="5"/>
      <c r="G17" s="4">
        <v>121800</v>
      </c>
      <c r="H17" s="5"/>
    </row>
    <row r="18" spans="1:8" x14ac:dyDescent="0.35">
      <c r="A18" s="1"/>
      <c r="B18" s="1"/>
      <c r="C18" s="1"/>
      <c r="D18" s="1" t="s">
        <v>16</v>
      </c>
      <c r="E18" s="1"/>
      <c r="F18" s="5"/>
      <c r="G18" s="4">
        <v>5500</v>
      </c>
      <c r="H18" s="5"/>
    </row>
    <row r="19" spans="1:8" x14ac:dyDescent="0.35">
      <c r="A19" s="1"/>
      <c r="B19" s="1"/>
      <c r="C19" s="1"/>
      <c r="D19" s="1" t="s">
        <v>17</v>
      </c>
      <c r="E19" s="1"/>
      <c r="F19" s="5"/>
      <c r="G19" s="4">
        <v>24420</v>
      </c>
      <c r="H19" s="5"/>
    </row>
    <row r="20" spans="1:8" ht="15" thickBot="1" x14ac:dyDescent="0.4">
      <c r="A20" s="1"/>
      <c r="B20" s="1"/>
      <c r="C20" s="1"/>
      <c r="D20" s="1" t="s">
        <v>18</v>
      </c>
      <c r="E20" s="1"/>
      <c r="F20" s="5"/>
      <c r="G20" s="6">
        <v>200</v>
      </c>
      <c r="H20" s="5"/>
    </row>
    <row r="21" spans="1:8" x14ac:dyDescent="0.35">
      <c r="A21" s="1"/>
      <c r="B21" s="1"/>
      <c r="C21" s="1" t="s">
        <v>19</v>
      </c>
      <c r="D21" s="1"/>
      <c r="E21" s="1"/>
      <c r="F21" s="5"/>
      <c r="G21" s="4">
        <f>ROUND(SUM(G4:G20),5)</f>
        <v>1738990</v>
      </c>
      <c r="H21" s="5"/>
    </row>
    <row r="22" spans="1:8" x14ac:dyDescent="0.35">
      <c r="A22" s="1"/>
      <c r="B22" s="1"/>
      <c r="C22" s="1" t="s">
        <v>20</v>
      </c>
      <c r="D22" s="1"/>
      <c r="E22" s="1"/>
      <c r="F22" s="5"/>
      <c r="G22" s="4"/>
      <c r="H22" s="5"/>
    </row>
    <row r="23" spans="1:8" x14ac:dyDescent="0.35">
      <c r="A23" s="1"/>
      <c r="B23" s="1"/>
      <c r="C23" s="1"/>
      <c r="D23" s="1" t="s">
        <v>21</v>
      </c>
      <c r="E23" s="1"/>
      <c r="F23" s="5"/>
      <c r="G23" s="4"/>
      <c r="H23" s="5"/>
    </row>
    <row r="24" spans="1:8" x14ac:dyDescent="0.35">
      <c r="A24" s="1"/>
      <c r="B24" s="1"/>
      <c r="C24" s="1"/>
      <c r="D24" s="1"/>
      <c r="E24" s="1" t="s">
        <v>22</v>
      </c>
      <c r="F24" s="5"/>
      <c r="G24" s="4">
        <v>741000</v>
      </c>
      <c r="H24" s="5"/>
    </row>
    <row r="25" spans="1:8" x14ac:dyDescent="0.35">
      <c r="A25" s="1"/>
      <c r="B25" s="1"/>
      <c r="C25" s="1"/>
      <c r="D25" s="1"/>
      <c r="E25" s="1" t="s">
        <v>23</v>
      </c>
      <c r="F25" s="5"/>
      <c r="G25" s="4">
        <v>80000</v>
      </c>
      <c r="H25" s="5"/>
    </row>
    <row r="26" spans="1:8" x14ac:dyDescent="0.35">
      <c r="A26" s="1"/>
      <c r="B26" s="1"/>
      <c r="C26" s="1"/>
      <c r="D26" s="1"/>
      <c r="E26" s="1" t="s">
        <v>24</v>
      </c>
      <c r="F26" s="5"/>
      <c r="G26" s="4">
        <v>6000</v>
      </c>
      <c r="H26" s="5"/>
    </row>
    <row r="27" spans="1:8" x14ac:dyDescent="0.35">
      <c r="A27" s="1"/>
      <c r="B27" s="1"/>
      <c r="C27" s="1"/>
      <c r="D27" s="1"/>
      <c r="E27" s="1" t="s">
        <v>25</v>
      </c>
      <c r="F27" s="5"/>
      <c r="G27" s="4">
        <v>60000</v>
      </c>
      <c r="H27" s="5"/>
    </row>
    <row r="28" spans="1:8" x14ac:dyDescent="0.35">
      <c r="A28" s="1"/>
      <c r="B28" s="1"/>
      <c r="C28" s="1"/>
      <c r="D28" s="1"/>
      <c r="E28" s="1" t="s">
        <v>26</v>
      </c>
      <c r="F28" s="5"/>
      <c r="G28" s="4">
        <v>1800</v>
      </c>
      <c r="H28" s="5"/>
    </row>
    <row r="29" spans="1:8" x14ac:dyDescent="0.35">
      <c r="A29" s="1"/>
      <c r="B29" s="1"/>
      <c r="C29" s="1"/>
      <c r="D29" s="1"/>
      <c r="E29" s="1" t="s">
        <v>27</v>
      </c>
      <c r="F29" s="5"/>
      <c r="G29" s="4">
        <v>100</v>
      </c>
      <c r="H29" s="5"/>
    </row>
    <row r="30" spans="1:8" x14ac:dyDescent="0.35">
      <c r="A30" s="1"/>
      <c r="B30" s="1"/>
      <c r="C30" s="1"/>
      <c r="D30" s="1"/>
      <c r="E30" s="1" t="s">
        <v>28</v>
      </c>
      <c r="F30" s="5"/>
      <c r="G30" s="4">
        <v>2000</v>
      </c>
      <c r="H30" s="5"/>
    </row>
    <row r="31" spans="1:8" x14ac:dyDescent="0.35">
      <c r="A31" s="1"/>
      <c r="B31" s="1"/>
      <c r="C31" s="1"/>
      <c r="D31" s="1"/>
      <c r="E31" s="1" t="s">
        <v>29</v>
      </c>
      <c r="F31" s="5"/>
      <c r="G31" s="4">
        <v>100</v>
      </c>
      <c r="H31" s="5"/>
    </row>
    <row r="32" spans="1:8" x14ac:dyDescent="0.35">
      <c r="A32" s="1"/>
      <c r="B32" s="1"/>
      <c r="C32" s="1"/>
      <c r="D32" s="1"/>
      <c r="E32" s="1" t="s">
        <v>30</v>
      </c>
      <c r="F32" s="5"/>
      <c r="G32" s="4">
        <v>800</v>
      </c>
      <c r="H32" s="5"/>
    </row>
    <row r="33" spans="1:8" x14ac:dyDescent="0.35">
      <c r="A33" s="1"/>
      <c r="B33" s="1"/>
      <c r="C33" s="1"/>
      <c r="D33" s="1"/>
      <c r="E33" s="1" t="s">
        <v>31</v>
      </c>
      <c r="F33" s="5"/>
      <c r="G33" s="4">
        <v>4000</v>
      </c>
      <c r="H33" s="5"/>
    </row>
    <row r="34" spans="1:8" x14ac:dyDescent="0.35">
      <c r="A34" s="1"/>
      <c r="B34" s="1"/>
      <c r="C34" s="1"/>
      <c r="D34" s="1"/>
      <c r="E34" s="1" t="s">
        <v>32</v>
      </c>
      <c r="F34" s="5"/>
      <c r="G34" s="4">
        <v>4000</v>
      </c>
      <c r="H34" s="5"/>
    </row>
    <row r="35" spans="1:8" x14ac:dyDescent="0.35">
      <c r="A35" s="1"/>
      <c r="B35" s="1"/>
      <c r="C35" s="1"/>
      <c r="D35" s="1"/>
      <c r="E35" s="1" t="s">
        <v>33</v>
      </c>
      <c r="F35" s="5"/>
      <c r="G35" s="4">
        <v>2000</v>
      </c>
      <c r="H35" s="5"/>
    </row>
    <row r="36" spans="1:8" x14ac:dyDescent="0.35">
      <c r="A36" s="1"/>
      <c r="B36" s="1"/>
      <c r="C36" s="1"/>
      <c r="D36" s="1"/>
      <c r="E36" s="1" t="s">
        <v>34</v>
      </c>
      <c r="F36" s="5"/>
      <c r="G36" s="4">
        <v>400</v>
      </c>
      <c r="H36" s="5"/>
    </row>
    <row r="37" spans="1:8" x14ac:dyDescent="0.35">
      <c r="A37" s="1"/>
      <c r="B37" s="1"/>
      <c r="C37" s="1"/>
      <c r="D37" s="1"/>
      <c r="E37" s="1" t="s">
        <v>35</v>
      </c>
      <c r="F37" s="5"/>
      <c r="G37" s="4">
        <v>5000</v>
      </c>
      <c r="H37" s="5"/>
    </row>
    <row r="38" spans="1:8" x14ac:dyDescent="0.35">
      <c r="A38" s="1"/>
      <c r="B38" s="1"/>
      <c r="C38" s="1"/>
      <c r="D38" s="1"/>
      <c r="E38" s="1" t="s">
        <v>36</v>
      </c>
      <c r="F38" s="5"/>
      <c r="G38" s="4">
        <v>100</v>
      </c>
      <c r="H38" s="5"/>
    </row>
    <row r="39" spans="1:8" x14ac:dyDescent="0.35">
      <c r="A39" s="1"/>
      <c r="B39" s="1"/>
      <c r="C39" s="1"/>
      <c r="D39" s="1"/>
      <c r="E39" s="1" t="s">
        <v>37</v>
      </c>
      <c r="F39" s="5"/>
      <c r="G39" s="4">
        <v>200</v>
      </c>
      <c r="H39" s="5"/>
    </row>
    <row r="40" spans="1:8" x14ac:dyDescent="0.35">
      <c r="A40" s="1"/>
      <c r="B40" s="1"/>
      <c r="C40" s="1"/>
      <c r="D40" s="1"/>
      <c r="E40" s="1" t="s">
        <v>38</v>
      </c>
      <c r="F40" s="5"/>
      <c r="G40" s="4">
        <v>400</v>
      </c>
      <c r="H40" s="5"/>
    </row>
    <row r="41" spans="1:8" x14ac:dyDescent="0.35">
      <c r="A41" s="1"/>
      <c r="B41" s="1"/>
      <c r="C41" s="1"/>
      <c r="D41" s="1"/>
      <c r="E41" s="1" t="s">
        <v>39</v>
      </c>
      <c r="F41" s="5"/>
      <c r="G41" s="4">
        <v>1000</v>
      </c>
      <c r="H41" s="5"/>
    </row>
    <row r="42" spans="1:8" x14ac:dyDescent="0.35">
      <c r="A42" s="1"/>
      <c r="B42" s="1"/>
      <c r="C42" s="1"/>
      <c r="D42" s="1"/>
      <c r="E42" s="1" t="s">
        <v>40</v>
      </c>
      <c r="F42" s="5"/>
      <c r="G42" s="4">
        <v>2000</v>
      </c>
      <c r="H42" s="5"/>
    </row>
    <row r="43" spans="1:8" x14ac:dyDescent="0.35">
      <c r="A43" s="1"/>
      <c r="B43" s="1"/>
      <c r="C43" s="1"/>
      <c r="D43" s="1"/>
      <c r="E43" s="1" t="s">
        <v>41</v>
      </c>
      <c r="F43" s="5"/>
      <c r="G43" s="4">
        <v>1000</v>
      </c>
      <c r="H43" s="5"/>
    </row>
    <row r="44" spans="1:8" ht="15" thickBot="1" x14ac:dyDescent="0.4">
      <c r="A44" s="1"/>
      <c r="B44" s="1"/>
      <c r="C44" s="1"/>
      <c r="D44" s="1"/>
      <c r="E44" s="1" t="s">
        <v>42</v>
      </c>
      <c r="F44" s="5"/>
      <c r="G44" s="6">
        <v>10000</v>
      </c>
      <c r="H44" s="5"/>
    </row>
    <row r="45" spans="1:8" x14ac:dyDescent="0.35">
      <c r="A45" s="1"/>
      <c r="B45" s="1"/>
      <c r="C45" s="1"/>
      <c r="D45" s="1" t="s">
        <v>43</v>
      </c>
      <c r="E45" s="1"/>
      <c r="F45" s="5"/>
      <c r="G45" s="4">
        <f>ROUND(SUM(G23:G44),5)</f>
        <v>921900</v>
      </c>
      <c r="H45" s="5"/>
    </row>
    <row r="46" spans="1:8" x14ac:dyDescent="0.35">
      <c r="A46" s="1"/>
      <c r="B46" s="1"/>
      <c r="C46" s="1"/>
      <c r="D46" s="1" t="s">
        <v>44</v>
      </c>
      <c r="E46" s="1"/>
      <c r="F46" s="5"/>
      <c r="G46" s="4"/>
      <c r="H46" s="5"/>
    </row>
    <row r="47" spans="1:8" x14ac:dyDescent="0.35">
      <c r="A47" s="1"/>
      <c r="B47" s="1"/>
      <c r="C47" s="1"/>
      <c r="D47" s="1"/>
      <c r="E47" s="1" t="s">
        <v>45</v>
      </c>
      <c r="F47" s="5"/>
      <c r="G47" s="4"/>
      <c r="H47" s="5"/>
    </row>
    <row r="48" spans="1:8" x14ac:dyDescent="0.35">
      <c r="A48" s="1"/>
      <c r="B48" s="1"/>
      <c r="C48" s="1"/>
      <c r="D48" s="1"/>
      <c r="E48" s="1" t="s">
        <v>46</v>
      </c>
      <c r="F48" s="5"/>
      <c r="G48" s="4">
        <v>44000</v>
      </c>
      <c r="H48" s="5"/>
    </row>
    <row r="49" spans="1:8" x14ac:dyDescent="0.35">
      <c r="A49" s="1"/>
      <c r="B49" s="1"/>
      <c r="C49" s="1"/>
      <c r="D49" s="1"/>
      <c r="E49" s="1" t="s">
        <v>47</v>
      </c>
      <c r="F49" s="5"/>
      <c r="G49" s="4">
        <v>1000</v>
      </c>
      <c r="H49" s="5"/>
    </row>
    <row r="50" spans="1:8" x14ac:dyDescent="0.35">
      <c r="A50" s="1"/>
      <c r="B50" s="1"/>
      <c r="C50" s="1"/>
      <c r="D50" s="1"/>
      <c r="E50" s="1" t="s">
        <v>48</v>
      </c>
      <c r="F50" s="5"/>
      <c r="G50" s="4">
        <v>7000</v>
      </c>
      <c r="H50" s="5"/>
    </row>
    <row r="51" spans="1:8" x14ac:dyDescent="0.35">
      <c r="A51" s="1"/>
      <c r="B51" s="1"/>
      <c r="C51" s="1"/>
      <c r="D51" s="1"/>
      <c r="E51" s="1" t="s">
        <v>49</v>
      </c>
      <c r="F51" s="5"/>
      <c r="G51" s="4">
        <v>5000</v>
      </c>
      <c r="H51" s="5"/>
    </row>
    <row r="52" spans="1:8" x14ac:dyDescent="0.35">
      <c r="A52" s="1"/>
      <c r="B52" s="1"/>
      <c r="C52" s="1"/>
      <c r="D52" s="1"/>
      <c r="E52" s="1" t="s">
        <v>50</v>
      </c>
      <c r="F52" s="5"/>
      <c r="G52" s="4">
        <v>300</v>
      </c>
      <c r="H52" s="5"/>
    </row>
    <row r="53" spans="1:8" x14ac:dyDescent="0.35">
      <c r="A53" s="1"/>
      <c r="B53" s="1"/>
      <c r="C53" s="1"/>
      <c r="D53" s="1"/>
      <c r="E53" s="1" t="s">
        <v>30</v>
      </c>
      <c r="F53" s="5"/>
      <c r="G53" s="4">
        <v>200</v>
      </c>
      <c r="H53" s="5"/>
    </row>
    <row r="54" spans="1:8" x14ac:dyDescent="0.35">
      <c r="A54" s="1"/>
      <c r="B54" s="1"/>
      <c r="C54" s="1"/>
      <c r="D54" s="1"/>
      <c r="E54" s="1" t="s">
        <v>51</v>
      </c>
      <c r="F54" s="5"/>
      <c r="G54" s="4">
        <v>1200</v>
      </c>
      <c r="H54" s="5"/>
    </row>
    <row r="55" spans="1:8" ht="15" thickBot="1" x14ac:dyDescent="0.4">
      <c r="A55" s="1"/>
      <c r="B55" s="1"/>
      <c r="C55" s="1"/>
      <c r="D55" s="1"/>
      <c r="E55" s="1" t="s">
        <v>42</v>
      </c>
      <c r="F55" s="5"/>
      <c r="G55" s="6">
        <v>3000</v>
      </c>
      <c r="H55" s="5"/>
    </row>
    <row r="56" spans="1:8" x14ac:dyDescent="0.35">
      <c r="A56" s="1"/>
      <c r="B56" s="1"/>
      <c r="C56" s="1"/>
      <c r="D56" s="1" t="s">
        <v>52</v>
      </c>
      <c r="E56" s="1"/>
      <c r="F56" s="5"/>
      <c r="G56" s="4">
        <f>ROUND(SUM(G46:G55),5)</f>
        <v>61700</v>
      </c>
      <c r="H56" s="5"/>
    </row>
    <row r="57" spans="1:8" x14ac:dyDescent="0.35">
      <c r="A57" s="1"/>
      <c r="B57" s="1"/>
      <c r="C57" s="1"/>
      <c r="D57" s="1" t="s">
        <v>53</v>
      </c>
      <c r="E57" s="1"/>
      <c r="F57" s="5"/>
      <c r="G57" s="4"/>
      <c r="H57" s="5"/>
    </row>
    <row r="58" spans="1:8" ht="15" thickBot="1" x14ac:dyDescent="0.4">
      <c r="A58" s="1"/>
      <c r="B58" s="1"/>
      <c r="C58" s="1"/>
      <c r="D58" s="1"/>
      <c r="E58" s="1" t="s">
        <v>54</v>
      </c>
      <c r="F58" s="5"/>
      <c r="G58" s="6">
        <v>40000</v>
      </c>
      <c r="H58" s="5"/>
    </row>
    <row r="59" spans="1:8" x14ac:dyDescent="0.35">
      <c r="A59" s="1"/>
      <c r="B59" s="1"/>
      <c r="C59" s="1"/>
      <c r="D59" s="1" t="s">
        <v>55</v>
      </c>
      <c r="E59" s="1"/>
      <c r="F59" s="5"/>
      <c r="G59" s="4">
        <f>ROUND(SUM(G57:G58),5)</f>
        <v>40000</v>
      </c>
      <c r="H59" s="5"/>
    </row>
    <row r="60" spans="1:8" x14ac:dyDescent="0.35">
      <c r="A60" s="1"/>
      <c r="B60" s="1"/>
      <c r="C60" s="1"/>
      <c r="D60" s="1" t="s">
        <v>56</v>
      </c>
      <c r="E60" s="1"/>
      <c r="F60" s="5"/>
      <c r="G60" s="4"/>
      <c r="H60" s="5"/>
    </row>
    <row r="61" spans="1:8" x14ac:dyDescent="0.35">
      <c r="A61" s="1"/>
      <c r="B61" s="1"/>
      <c r="C61" s="1"/>
      <c r="D61" s="1"/>
      <c r="E61" s="1" t="s">
        <v>57</v>
      </c>
      <c r="F61" s="5"/>
      <c r="G61" s="4">
        <v>62000</v>
      </c>
      <c r="H61" s="5"/>
    </row>
    <row r="62" spans="1:8" x14ac:dyDescent="0.35">
      <c r="A62" s="1"/>
      <c r="B62" s="1"/>
      <c r="C62" s="1"/>
      <c r="D62" s="1"/>
      <c r="E62" s="1" t="s">
        <v>58</v>
      </c>
      <c r="F62" s="5"/>
      <c r="G62" s="4">
        <v>120000</v>
      </c>
      <c r="H62" s="5"/>
    </row>
    <row r="63" spans="1:8" x14ac:dyDescent="0.35">
      <c r="A63" s="1"/>
      <c r="B63" s="1"/>
      <c r="C63" s="1"/>
      <c r="D63" s="1"/>
      <c r="E63" s="1" t="s">
        <v>25</v>
      </c>
      <c r="F63" s="5"/>
      <c r="G63" s="4">
        <v>12000</v>
      </c>
      <c r="H63" s="5"/>
    </row>
    <row r="64" spans="1:8" x14ac:dyDescent="0.35">
      <c r="A64" s="1"/>
      <c r="B64" s="1"/>
      <c r="C64" s="1"/>
      <c r="D64" s="1"/>
      <c r="E64" s="1" t="s">
        <v>26</v>
      </c>
      <c r="F64" s="5"/>
      <c r="G64" s="4">
        <v>200</v>
      </c>
      <c r="H64" s="5"/>
    </row>
    <row r="65" spans="1:8" x14ac:dyDescent="0.35">
      <c r="A65" s="1"/>
      <c r="B65" s="1"/>
      <c r="C65" s="1"/>
      <c r="D65" s="1"/>
      <c r="E65" s="1" t="s">
        <v>59</v>
      </c>
      <c r="F65" s="5"/>
      <c r="G65" s="4">
        <v>7000</v>
      </c>
      <c r="H65" s="5"/>
    </row>
    <row r="66" spans="1:8" x14ac:dyDescent="0.35">
      <c r="A66" s="1"/>
      <c r="B66" s="1"/>
      <c r="C66" s="1"/>
      <c r="D66" s="1"/>
      <c r="E66" s="1" t="s">
        <v>28</v>
      </c>
      <c r="F66" s="5"/>
      <c r="G66" s="4">
        <v>43200</v>
      </c>
      <c r="H66" s="5"/>
    </row>
    <row r="67" spans="1:8" x14ac:dyDescent="0.35">
      <c r="A67" s="1"/>
      <c r="B67" s="1"/>
      <c r="C67" s="1"/>
      <c r="D67" s="1"/>
      <c r="E67" s="1" t="s">
        <v>29</v>
      </c>
      <c r="F67" s="5"/>
      <c r="G67" s="4">
        <v>500</v>
      </c>
      <c r="H67" s="5"/>
    </row>
    <row r="68" spans="1:8" x14ac:dyDescent="0.35">
      <c r="A68" s="1"/>
      <c r="B68" s="1"/>
      <c r="C68" s="1"/>
      <c r="D68" s="1"/>
      <c r="E68" s="1" t="s">
        <v>60</v>
      </c>
      <c r="F68" s="5"/>
      <c r="G68" s="4">
        <v>400</v>
      </c>
      <c r="H68" s="5"/>
    </row>
    <row r="69" spans="1:8" x14ac:dyDescent="0.35">
      <c r="A69" s="1"/>
      <c r="B69" s="1"/>
      <c r="C69" s="1"/>
      <c r="D69" s="1"/>
      <c r="E69" s="1" t="s">
        <v>61</v>
      </c>
      <c r="F69" s="5"/>
      <c r="G69" s="4">
        <v>1000</v>
      </c>
      <c r="H69" s="5"/>
    </row>
    <row r="70" spans="1:8" x14ac:dyDescent="0.35">
      <c r="A70" s="1"/>
      <c r="B70" s="1"/>
      <c r="C70" s="1"/>
      <c r="D70" s="1"/>
      <c r="E70" s="1" t="s">
        <v>62</v>
      </c>
      <c r="F70" s="5"/>
      <c r="G70" s="4">
        <v>400</v>
      </c>
      <c r="H70" s="5"/>
    </row>
    <row r="71" spans="1:8" x14ac:dyDescent="0.35">
      <c r="A71" s="1"/>
      <c r="B71" s="1"/>
      <c r="C71" s="1"/>
      <c r="D71" s="1"/>
      <c r="E71" s="1" t="s">
        <v>31</v>
      </c>
      <c r="F71" s="5"/>
      <c r="G71" s="4">
        <v>6000</v>
      </c>
      <c r="H71" s="5"/>
    </row>
    <row r="72" spans="1:8" x14ac:dyDescent="0.35">
      <c r="A72" s="1"/>
      <c r="B72" s="1"/>
      <c r="C72" s="1"/>
      <c r="D72" s="1"/>
      <c r="E72" s="1" t="s">
        <v>63</v>
      </c>
      <c r="F72" s="5"/>
      <c r="G72" s="4">
        <v>2000</v>
      </c>
      <c r="H72" s="5"/>
    </row>
    <row r="73" spans="1:8" x14ac:dyDescent="0.35">
      <c r="A73" s="1"/>
      <c r="B73" s="1"/>
      <c r="C73" s="1"/>
      <c r="D73" s="1"/>
      <c r="E73" s="1" t="s">
        <v>64</v>
      </c>
      <c r="F73" s="5"/>
      <c r="G73" s="4">
        <v>800</v>
      </c>
      <c r="H73" s="5"/>
    </row>
    <row r="74" spans="1:8" x14ac:dyDescent="0.35">
      <c r="A74" s="1"/>
      <c r="B74" s="1"/>
      <c r="C74" s="1"/>
      <c r="D74" s="1"/>
      <c r="E74" s="1" t="s">
        <v>65</v>
      </c>
      <c r="F74" s="5"/>
      <c r="G74" s="4">
        <v>2000</v>
      </c>
      <c r="H74" s="5"/>
    </row>
    <row r="75" spans="1:8" ht="15" thickBot="1" x14ac:dyDescent="0.4">
      <c r="A75" s="1"/>
      <c r="B75" s="1"/>
      <c r="C75" s="1"/>
      <c r="D75" s="1"/>
      <c r="E75" s="1" t="s">
        <v>66</v>
      </c>
      <c r="F75" s="5"/>
      <c r="G75" s="6">
        <v>300</v>
      </c>
      <c r="H75" s="5"/>
    </row>
    <row r="76" spans="1:8" x14ac:dyDescent="0.35">
      <c r="A76" s="1"/>
      <c r="B76" s="1"/>
      <c r="C76" s="1"/>
      <c r="D76" s="1" t="s">
        <v>67</v>
      </c>
      <c r="E76" s="1"/>
      <c r="F76" s="5"/>
      <c r="G76" s="4">
        <f>ROUND(SUM(G60:G75),5)</f>
        <v>257800</v>
      </c>
      <c r="H76" s="5"/>
    </row>
    <row r="77" spans="1:8" x14ac:dyDescent="0.35">
      <c r="A77" s="1"/>
      <c r="B77" s="1"/>
      <c r="C77" s="1"/>
      <c r="D77" s="1" t="s">
        <v>68</v>
      </c>
      <c r="E77" s="1"/>
      <c r="F77" s="5"/>
      <c r="G77" s="4"/>
      <c r="H77" s="5"/>
    </row>
    <row r="78" spans="1:8" x14ac:dyDescent="0.35">
      <c r="A78" s="1"/>
      <c r="B78" s="1"/>
      <c r="C78" s="1"/>
      <c r="D78" s="1"/>
      <c r="E78" s="1" t="s">
        <v>69</v>
      </c>
      <c r="F78" s="5"/>
      <c r="G78" s="4">
        <v>163200</v>
      </c>
      <c r="H78" s="5"/>
    </row>
    <row r="79" spans="1:8" ht="15" thickBot="1" x14ac:dyDescent="0.4">
      <c r="A79" s="1"/>
      <c r="B79" s="1"/>
      <c r="C79" s="1"/>
      <c r="D79" s="1"/>
      <c r="E79" s="1" t="s">
        <v>70</v>
      </c>
      <c r="F79" s="5"/>
      <c r="G79" s="6">
        <v>6000</v>
      </c>
      <c r="H79" s="5"/>
    </row>
    <row r="80" spans="1:8" x14ac:dyDescent="0.35">
      <c r="A80" s="1"/>
      <c r="B80" s="1"/>
      <c r="C80" s="1"/>
      <c r="D80" s="1" t="s">
        <v>71</v>
      </c>
      <c r="E80" s="1"/>
      <c r="F80" s="5"/>
      <c r="G80" s="4">
        <f>ROUND(SUM(G77:G79),5)</f>
        <v>169200</v>
      </c>
      <c r="H80" s="5"/>
    </row>
    <row r="81" spans="1:8" x14ac:dyDescent="0.35">
      <c r="A81" s="1"/>
      <c r="B81" s="1"/>
      <c r="C81" s="1"/>
      <c r="D81" s="1" t="s">
        <v>72</v>
      </c>
      <c r="E81" s="1"/>
      <c r="F81" s="5"/>
      <c r="G81" s="4"/>
      <c r="H81" s="5"/>
    </row>
    <row r="82" spans="1:8" x14ac:dyDescent="0.35">
      <c r="A82" s="1"/>
      <c r="B82" s="1"/>
      <c r="C82" s="1"/>
      <c r="D82" s="1"/>
      <c r="E82" s="1" t="s">
        <v>73</v>
      </c>
      <c r="F82" s="5"/>
      <c r="G82" s="4">
        <v>22000</v>
      </c>
      <c r="H82" s="5"/>
    </row>
    <row r="83" spans="1:8" ht="15" thickBot="1" x14ac:dyDescent="0.4">
      <c r="A83" s="1"/>
      <c r="B83" s="1"/>
      <c r="C83" s="1"/>
      <c r="D83" s="1"/>
      <c r="E83" s="1" t="s">
        <v>74</v>
      </c>
      <c r="F83" s="5"/>
      <c r="G83" s="6">
        <v>7850</v>
      </c>
      <c r="H83" s="5"/>
    </row>
    <row r="84" spans="1:8" x14ac:dyDescent="0.35">
      <c r="A84" s="1"/>
      <c r="B84" s="1"/>
      <c r="C84" s="1"/>
      <c r="D84" s="1" t="s">
        <v>75</v>
      </c>
      <c r="E84" s="1"/>
      <c r="F84" s="5"/>
      <c r="G84" s="4">
        <f>ROUND(SUM(G81:G83),5)</f>
        <v>29850</v>
      </c>
      <c r="H84" s="5"/>
    </row>
    <row r="85" spans="1:8" x14ac:dyDescent="0.35">
      <c r="A85" s="1"/>
      <c r="B85" s="1"/>
      <c r="C85" s="1"/>
      <c r="D85" s="1" t="s">
        <v>76</v>
      </c>
      <c r="E85" s="1"/>
      <c r="F85" s="5"/>
      <c r="G85" s="4"/>
      <c r="H85" s="5"/>
    </row>
    <row r="86" spans="1:8" x14ac:dyDescent="0.35">
      <c r="A86" s="1"/>
      <c r="B86" s="1"/>
      <c r="C86" s="1"/>
      <c r="D86" s="1"/>
      <c r="E86" s="1" t="s">
        <v>77</v>
      </c>
      <c r="F86" s="5"/>
      <c r="G86" s="4">
        <v>21367</v>
      </c>
      <c r="H86" s="5"/>
    </row>
    <row r="87" spans="1:8" x14ac:dyDescent="0.35">
      <c r="A87" s="1"/>
      <c r="B87" s="1"/>
      <c r="C87" s="1"/>
      <c r="D87" s="1"/>
      <c r="E87" s="1" t="s">
        <v>25</v>
      </c>
      <c r="F87" s="5"/>
      <c r="G87" s="4">
        <v>2000</v>
      </c>
      <c r="H87" s="5"/>
    </row>
    <row r="88" spans="1:8" x14ac:dyDescent="0.35">
      <c r="A88" s="1"/>
      <c r="B88" s="1"/>
      <c r="C88" s="1"/>
      <c r="D88" s="1"/>
      <c r="E88" s="1" t="s">
        <v>26</v>
      </c>
      <c r="F88" s="5"/>
      <c r="G88" s="4">
        <v>200</v>
      </c>
      <c r="H88" s="5"/>
    </row>
    <row r="89" spans="1:8" x14ac:dyDescent="0.35">
      <c r="A89" s="1"/>
      <c r="B89" s="1"/>
      <c r="C89" s="1"/>
      <c r="D89" s="1"/>
      <c r="E89" s="1" t="s">
        <v>78</v>
      </c>
      <c r="F89" s="5"/>
      <c r="G89" s="4">
        <v>50</v>
      </c>
      <c r="H89" s="5"/>
    </row>
    <row r="90" spans="1:8" x14ac:dyDescent="0.35">
      <c r="A90" s="1"/>
      <c r="B90" s="1"/>
      <c r="C90" s="1"/>
      <c r="D90" s="1"/>
      <c r="E90" s="1" t="s">
        <v>29</v>
      </c>
      <c r="F90" s="5"/>
      <c r="G90" s="4">
        <v>2000</v>
      </c>
      <c r="H90" s="5"/>
    </row>
    <row r="91" spans="1:8" x14ac:dyDescent="0.35">
      <c r="A91" s="1"/>
      <c r="B91" s="1"/>
      <c r="C91" s="1"/>
      <c r="D91" s="1"/>
      <c r="E91" s="1" t="s">
        <v>31</v>
      </c>
      <c r="F91" s="5"/>
      <c r="G91" s="4">
        <v>200</v>
      </c>
      <c r="H91" s="5"/>
    </row>
    <row r="92" spans="1:8" ht="15" thickBot="1" x14ac:dyDescent="0.4">
      <c r="A92" s="1"/>
      <c r="B92" s="1"/>
      <c r="C92" s="1"/>
      <c r="D92" s="1"/>
      <c r="E92" s="1" t="s">
        <v>65</v>
      </c>
      <c r="F92" s="5"/>
      <c r="G92" s="6">
        <v>200</v>
      </c>
      <c r="H92" s="5"/>
    </row>
    <row r="93" spans="1:8" x14ac:dyDescent="0.35">
      <c r="A93" s="1"/>
      <c r="B93" s="1"/>
      <c r="C93" s="1"/>
      <c r="D93" s="1" t="s">
        <v>79</v>
      </c>
      <c r="E93" s="1"/>
      <c r="F93" s="5"/>
      <c r="G93" s="4">
        <f>ROUND(SUM(G85:G92),5)</f>
        <v>26017</v>
      </c>
      <c r="H93" s="5"/>
    </row>
    <row r="94" spans="1:8" x14ac:dyDescent="0.35">
      <c r="A94" s="1"/>
      <c r="B94" s="1"/>
      <c r="C94" s="1"/>
      <c r="D94" s="1" t="s">
        <v>80</v>
      </c>
      <c r="E94" s="1"/>
      <c r="F94" s="5"/>
      <c r="G94" s="4"/>
      <c r="H94" s="5"/>
    </row>
    <row r="95" spans="1:8" x14ac:dyDescent="0.35">
      <c r="A95" s="1"/>
      <c r="B95" s="1"/>
      <c r="C95" s="1"/>
      <c r="D95" s="1"/>
      <c r="E95" s="1" t="s">
        <v>81</v>
      </c>
      <c r="F95" s="5"/>
      <c r="G95" s="4">
        <v>30000</v>
      </c>
      <c r="H95" s="5"/>
    </row>
    <row r="96" spans="1:8" x14ac:dyDescent="0.35">
      <c r="A96" s="1"/>
      <c r="B96" s="1"/>
      <c r="C96" s="1"/>
      <c r="D96" s="1"/>
      <c r="E96" s="1" t="s">
        <v>25</v>
      </c>
      <c r="F96" s="5"/>
      <c r="G96" s="4">
        <v>2000</v>
      </c>
      <c r="H96" s="5"/>
    </row>
    <row r="97" spans="1:8" x14ac:dyDescent="0.35">
      <c r="A97" s="1"/>
      <c r="B97" s="1"/>
      <c r="C97" s="1"/>
      <c r="D97" s="1"/>
      <c r="E97" s="1" t="s">
        <v>50</v>
      </c>
      <c r="F97" s="5"/>
      <c r="G97" s="4">
        <v>150</v>
      </c>
      <c r="H97" s="5"/>
    </row>
    <row r="98" spans="1:8" x14ac:dyDescent="0.35">
      <c r="A98" s="1"/>
      <c r="B98" s="1"/>
      <c r="C98" s="1"/>
      <c r="D98" s="1"/>
      <c r="E98" s="1" t="s">
        <v>28</v>
      </c>
      <c r="F98" s="5"/>
      <c r="G98" s="4">
        <v>3000</v>
      </c>
      <c r="H98" s="5"/>
    </row>
    <row r="99" spans="1:8" x14ac:dyDescent="0.35">
      <c r="A99" s="1"/>
      <c r="B99" s="1"/>
      <c r="C99" s="1"/>
      <c r="D99" s="1"/>
      <c r="E99" s="1" t="s">
        <v>82</v>
      </c>
      <c r="F99" s="5"/>
      <c r="G99" s="4">
        <v>28059</v>
      </c>
      <c r="H99" s="5"/>
    </row>
    <row r="100" spans="1:8" x14ac:dyDescent="0.35">
      <c r="A100" s="1"/>
      <c r="B100" s="1"/>
      <c r="C100" s="1"/>
      <c r="D100" s="1"/>
      <c r="E100" s="1" t="s">
        <v>83</v>
      </c>
      <c r="F100" s="5"/>
      <c r="G100" s="4">
        <v>18000</v>
      </c>
      <c r="H100" s="5"/>
    </row>
    <row r="101" spans="1:8" x14ac:dyDescent="0.35">
      <c r="A101" s="1"/>
      <c r="B101" s="1"/>
      <c r="C101" s="1"/>
      <c r="D101" s="1"/>
      <c r="E101" s="1" t="s">
        <v>84</v>
      </c>
      <c r="F101" s="5"/>
      <c r="G101" s="4">
        <v>7000</v>
      </c>
      <c r="H101" s="5"/>
    </row>
    <row r="102" spans="1:8" x14ac:dyDescent="0.35">
      <c r="A102" s="1"/>
      <c r="B102" s="1"/>
      <c r="C102" s="1"/>
      <c r="D102" s="1"/>
      <c r="E102" s="1" t="s">
        <v>85</v>
      </c>
      <c r="F102" s="5"/>
      <c r="G102" s="4">
        <v>12000</v>
      </c>
      <c r="H102" s="5"/>
    </row>
    <row r="103" spans="1:8" x14ac:dyDescent="0.35">
      <c r="A103" s="1"/>
      <c r="B103" s="1"/>
      <c r="C103" s="1"/>
      <c r="D103" s="1"/>
      <c r="E103" s="1" t="s">
        <v>86</v>
      </c>
      <c r="F103" s="5"/>
      <c r="G103" s="4">
        <v>38000</v>
      </c>
      <c r="H103" s="5"/>
    </row>
    <row r="104" spans="1:8" x14ac:dyDescent="0.35">
      <c r="A104" s="1"/>
      <c r="B104" s="1"/>
      <c r="C104" s="1"/>
      <c r="D104" s="1"/>
      <c r="E104" s="1" t="s">
        <v>31</v>
      </c>
      <c r="F104" s="5"/>
      <c r="G104" s="4">
        <v>6000</v>
      </c>
      <c r="H104" s="5"/>
    </row>
    <row r="105" spans="1:8" ht="15" thickBot="1" x14ac:dyDescent="0.4">
      <c r="A105" s="1"/>
      <c r="B105" s="1"/>
      <c r="C105" s="1"/>
      <c r="D105" s="1"/>
      <c r="E105" s="1" t="s">
        <v>65</v>
      </c>
      <c r="F105" s="5"/>
      <c r="G105" s="6">
        <v>500</v>
      </c>
      <c r="H105" s="5"/>
    </row>
    <row r="106" spans="1:8" x14ac:dyDescent="0.35">
      <c r="A106" s="1"/>
      <c r="B106" s="1"/>
      <c r="C106" s="1"/>
      <c r="D106" s="1" t="s">
        <v>87</v>
      </c>
      <c r="E106" s="1"/>
      <c r="F106" s="5"/>
      <c r="G106" s="4">
        <f>ROUND(SUM(G94:G105),5)</f>
        <v>144709</v>
      </c>
      <c r="H106" s="5"/>
    </row>
    <row r="107" spans="1:8" x14ac:dyDescent="0.35">
      <c r="A107" s="1"/>
      <c r="B107" s="1"/>
      <c r="C107" s="1"/>
      <c r="D107" s="1" t="s">
        <v>88</v>
      </c>
      <c r="E107" s="1"/>
      <c r="F107" s="5"/>
      <c r="G107" s="4"/>
      <c r="H107" s="5"/>
    </row>
    <row r="108" spans="1:8" x14ac:dyDescent="0.35">
      <c r="A108" s="1"/>
      <c r="B108" s="1"/>
      <c r="C108" s="1"/>
      <c r="D108" s="1"/>
      <c r="E108" s="1" t="s">
        <v>89</v>
      </c>
      <c r="F108" s="5"/>
      <c r="G108" s="4">
        <v>50000</v>
      </c>
      <c r="H108" s="5"/>
    </row>
    <row r="109" spans="1:8" x14ac:dyDescent="0.35">
      <c r="A109" s="1"/>
      <c r="B109" s="1"/>
      <c r="C109" s="1"/>
      <c r="D109" s="1"/>
      <c r="E109" s="1" t="s">
        <v>90</v>
      </c>
      <c r="F109" s="5"/>
      <c r="G109" s="4">
        <v>4400</v>
      </c>
      <c r="H109" s="5"/>
    </row>
    <row r="110" spans="1:8" x14ac:dyDescent="0.35">
      <c r="A110" s="1"/>
      <c r="B110" s="1"/>
      <c r="C110" s="1"/>
      <c r="D110" s="1"/>
      <c r="E110" s="1" t="s">
        <v>26</v>
      </c>
      <c r="F110" s="5"/>
      <c r="G110" s="4">
        <v>400</v>
      </c>
      <c r="H110" s="5"/>
    </row>
    <row r="111" spans="1:8" x14ac:dyDescent="0.35">
      <c r="A111" s="1"/>
      <c r="B111" s="1"/>
      <c r="C111" s="1"/>
      <c r="D111" s="1"/>
      <c r="E111" s="1" t="s">
        <v>91</v>
      </c>
      <c r="F111" s="5"/>
      <c r="G111" s="4">
        <v>500</v>
      </c>
      <c r="H111" s="5"/>
    </row>
    <row r="112" spans="1:8" ht="15" thickBot="1" x14ac:dyDescent="0.4">
      <c r="A112" s="1"/>
      <c r="B112" s="1"/>
      <c r="C112" s="1"/>
      <c r="D112" s="1"/>
      <c r="E112" s="1" t="s">
        <v>92</v>
      </c>
      <c r="F112" s="5"/>
      <c r="G112" s="7">
        <v>500</v>
      </c>
      <c r="H112" s="5"/>
    </row>
    <row r="113" spans="1:8" ht="15" thickBot="1" x14ac:dyDescent="0.4">
      <c r="A113" s="1"/>
      <c r="B113" s="1"/>
      <c r="C113" s="1"/>
      <c r="D113" s="1" t="s">
        <v>93</v>
      </c>
      <c r="E113" s="1"/>
      <c r="F113" s="5"/>
      <c r="G113" s="8">
        <f>ROUND(SUM(G107:G112),5)</f>
        <v>55800</v>
      </c>
      <c r="H113" s="5"/>
    </row>
    <row r="114" spans="1:8" ht="15" thickBot="1" x14ac:dyDescent="0.4">
      <c r="A114" s="1"/>
      <c r="B114" s="1"/>
      <c r="C114" s="1" t="s">
        <v>94</v>
      </c>
      <c r="D114" s="1"/>
      <c r="E114" s="1"/>
      <c r="F114" s="5"/>
      <c r="G114" s="8">
        <f>ROUND(G22+G45+G56+G59+G76+G80+G84+G93+G106+G113,5)</f>
        <v>1706976</v>
      </c>
      <c r="H114" s="5"/>
    </row>
    <row r="115" spans="1:8" ht="15" thickBot="1" x14ac:dyDescent="0.4">
      <c r="A115" s="1"/>
      <c r="B115" s="1" t="s">
        <v>95</v>
      </c>
      <c r="C115" s="1"/>
      <c r="D115" s="1"/>
      <c r="E115" s="1"/>
      <c r="F115" s="5"/>
      <c r="G115" s="8">
        <f>ROUND(G3+G21-G114,5)</f>
        <v>32014</v>
      </c>
      <c r="H115" s="5"/>
    </row>
    <row r="116" spans="1:8" s="10" customFormat="1" ht="11" thickBot="1" x14ac:dyDescent="0.3">
      <c r="A116" s="1" t="s">
        <v>96</v>
      </c>
      <c r="B116" s="1"/>
      <c r="C116" s="1"/>
      <c r="D116" s="1"/>
      <c r="E116" s="1"/>
      <c r="F116" s="1"/>
      <c r="G116" s="9">
        <f>G115</f>
        <v>32014</v>
      </c>
      <c r="H116" s="1"/>
    </row>
    <row r="117" spans="1:8" ht="15" thickTop="1" x14ac:dyDescent="0.35"/>
  </sheetData>
  <pageMargins left="0.7" right="0.7" top="0.75" bottom="0.75" header="0.1" footer="0.3"/>
  <pageSetup orientation="portrait" r:id="rId1"/>
  <headerFooter>
    <oddHeader>&amp;L&amp;"Arial,Bold"&amp;8 4:24 PM
&amp;"Arial,Bold"&amp;8 09/22/15
&amp;"Arial,Bold"&amp;8 Accrual Basis&amp;C&amp;"Arial,Bold"&amp;12 ONE ROOM SCHOOL HOUSE PROJECT
&amp;"Arial,Bold"&amp;14 Profit &amp;&amp; Loss Budget vs. Actual
&amp;"Arial,Bold"&amp;10 July through August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neil</cp:lastModifiedBy>
  <cp:lastPrinted>2015-09-22T21:26:05Z</cp:lastPrinted>
  <dcterms:created xsi:type="dcterms:W3CDTF">2015-09-22T20:24:45Z</dcterms:created>
  <dcterms:modified xsi:type="dcterms:W3CDTF">2015-09-22T21:26:34Z</dcterms:modified>
</cp:coreProperties>
</file>